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"/>
    </mc:Choice>
  </mc:AlternateContent>
  <bookViews>
    <workbookView xWindow="6690" yWindow="-15" windowWidth="7980" windowHeight="9345" activeTab="4"/>
  </bookViews>
  <sheets>
    <sheet name="Berlin" sheetId="6" r:id="rId1"/>
    <sheet name="Green Lake" sheetId="5" r:id="rId2"/>
    <sheet name="Kingston" sheetId="2" r:id="rId3"/>
    <sheet name="Markesan" sheetId="4" r:id="rId4"/>
    <sheet name="Princeton" sheetId="3" r:id="rId5"/>
  </sheets>
  <calcPr calcId="171027"/>
</workbook>
</file>

<file path=xl/calcChain.xml><?xml version="1.0" encoding="utf-8"?>
<calcChain xmlns="http://schemas.openxmlformats.org/spreadsheetml/2006/main">
  <c r="C121" i="3" l="1"/>
  <c r="D121" i="3" s="1"/>
  <c r="E121" i="3" s="1"/>
  <c r="E144" i="3" s="1"/>
  <c r="P121" i="3" l="1"/>
  <c r="K121" i="3"/>
  <c r="P117" i="6"/>
  <c r="I117" i="6"/>
  <c r="P95" i="6"/>
  <c r="H95" i="6"/>
  <c r="K143" i="6" l="1"/>
  <c r="K144" i="6"/>
  <c r="K145" i="6"/>
  <c r="B144" i="3"/>
  <c r="C125" i="3" s="1"/>
  <c r="K147" i="6"/>
  <c r="K146" i="6"/>
  <c r="O164" i="6"/>
  <c r="B116" i="4"/>
  <c r="B112" i="2"/>
  <c r="C42" i="2" s="1"/>
  <c r="B164" i="5"/>
  <c r="C145" i="5" s="1"/>
  <c r="B156" i="6"/>
  <c r="C122" i="6" s="1"/>
  <c r="C91" i="3" l="1"/>
  <c r="C110" i="3"/>
  <c r="C55" i="4"/>
  <c r="C108" i="4"/>
  <c r="C81" i="2"/>
  <c r="C98" i="2"/>
  <c r="C59" i="2"/>
  <c r="C73" i="2"/>
  <c r="C26" i="2"/>
  <c r="C21" i="2"/>
  <c r="C22" i="2"/>
  <c r="C142" i="5"/>
  <c r="C143" i="5"/>
  <c r="C159" i="5"/>
  <c r="C158" i="5"/>
  <c r="C156" i="5"/>
  <c r="C155" i="5"/>
  <c r="C157" i="5"/>
  <c r="C135" i="5"/>
  <c r="C149" i="5"/>
  <c r="C148" i="5"/>
  <c r="C150" i="5"/>
  <c r="C130" i="5"/>
  <c r="C132" i="5"/>
  <c r="C68" i="5"/>
  <c r="C97" i="5"/>
  <c r="C125" i="6"/>
  <c r="C118" i="6"/>
  <c r="C95" i="6"/>
  <c r="C117" i="6"/>
  <c r="C91" i="4"/>
  <c r="C110" i="4"/>
  <c r="C107" i="4"/>
  <c r="C56" i="4"/>
  <c r="C112" i="4"/>
  <c r="C92" i="4"/>
  <c r="C79" i="3"/>
  <c r="C130" i="3"/>
  <c r="C78" i="2"/>
  <c r="C15" i="2"/>
  <c r="C73" i="3"/>
  <c r="C140" i="3"/>
  <c r="C13" i="3"/>
  <c r="C95" i="3"/>
  <c r="C61" i="3"/>
  <c r="C58" i="3"/>
  <c r="C132" i="3"/>
  <c r="C135" i="3"/>
  <c r="C60" i="3"/>
  <c r="C25" i="3"/>
  <c r="C105" i="3"/>
  <c r="C65" i="3"/>
  <c r="C53" i="3"/>
  <c r="C118" i="3"/>
  <c r="C67" i="3"/>
  <c r="C82" i="3"/>
  <c r="C129" i="3"/>
  <c r="C101" i="3"/>
  <c r="C81" i="3"/>
  <c r="C39" i="3"/>
  <c r="C42" i="3"/>
  <c r="C34" i="3"/>
  <c r="C28" i="3"/>
  <c r="C44" i="3"/>
  <c r="C72" i="3"/>
  <c r="C27" i="3"/>
  <c r="C97" i="3"/>
  <c r="C136" i="3"/>
  <c r="C134" i="3"/>
  <c r="C131" i="3"/>
  <c r="C144" i="3"/>
  <c r="C12" i="3"/>
  <c r="C122" i="3"/>
  <c r="C62" i="3"/>
  <c r="C128" i="3"/>
  <c r="C77" i="3"/>
  <c r="C114" i="3"/>
  <c r="C113" i="3"/>
  <c r="C38" i="3"/>
  <c r="C103" i="3"/>
  <c r="C141" i="3"/>
  <c r="C15" i="3"/>
  <c r="C138" i="3"/>
  <c r="C22" i="3"/>
  <c r="C48" i="3"/>
  <c r="C117" i="3"/>
  <c r="C74" i="3"/>
  <c r="C19" i="3"/>
  <c r="C71" i="3"/>
  <c r="C115" i="3"/>
  <c r="C68" i="4"/>
  <c r="C57" i="4"/>
  <c r="C51" i="4"/>
  <c r="C29" i="4"/>
  <c r="C90" i="4"/>
  <c r="C30" i="4"/>
  <c r="C103" i="4"/>
  <c r="C73" i="4"/>
  <c r="C66" i="4"/>
  <c r="C114" i="4"/>
  <c r="C46" i="4"/>
  <c r="C36" i="4"/>
  <c r="C22" i="4"/>
  <c r="C113" i="4"/>
  <c r="C99" i="4"/>
  <c r="C48" i="4"/>
  <c r="C52" i="4"/>
  <c r="C111" i="4"/>
  <c r="C44" i="4"/>
  <c r="C62" i="4"/>
  <c r="C96" i="4"/>
  <c r="C109" i="4"/>
  <c r="C31" i="4"/>
  <c r="C78" i="4"/>
  <c r="C19" i="2"/>
  <c r="C101" i="2"/>
  <c r="C99" i="2"/>
  <c r="C28" i="2"/>
  <c r="C65" i="2"/>
  <c r="C55" i="2"/>
  <c r="C45" i="2"/>
  <c r="C40" i="2"/>
  <c r="C29" i="2"/>
  <c r="C111" i="5"/>
  <c r="C67" i="5"/>
  <c r="C125" i="5"/>
  <c r="C28" i="5"/>
  <c r="C46" i="5"/>
  <c r="C121" i="5"/>
  <c r="C36" i="5"/>
  <c r="C106" i="5"/>
  <c r="C120" i="5"/>
  <c r="C91" i="5"/>
  <c r="C69" i="5"/>
  <c r="C146" i="5"/>
  <c r="C136" i="5"/>
  <c r="C127" i="5"/>
  <c r="C112" i="5"/>
  <c r="C61" i="5"/>
  <c r="C164" i="5"/>
  <c r="C113" i="5"/>
  <c r="C138" i="5"/>
  <c r="C85" i="5"/>
  <c r="C133" i="5"/>
  <c r="C41" i="5"/>
  <c r="C35" i="5"/>
  <c r="C139" i="5"/>
  <c r="C53" i="5"/>
  <c r="C115" i="5"/>
  <c r="C84" i="5"/>
  <c r="C52" i="5"/>
  <c r="C137" i="5"/>
  <c r="C62" i="5"/>
  <c r="C141" i="5"/>
  <c r="C122" i="5"/>
  <c r="C101" i="5"/>
  <c r="C144" i="5"/>
  <c r="C16" i="5"/>
  <c r="C102" i="5"/>
  <c r="C104" i="5"/>
  <c r="C74" i="5"/>
  <c r="C19" i="5"/>
  <c r="C63" i="5"/>
  <c r="C18" i="5"/>
  <c r="J173" i="6"/>
  <c r="C20" i="6"/>
  <c r="C108" i="6"/>
  <c r="C94" i="6"/>
  <c r="C144" i="6"/>
  <c r="C86" i="6"/>
  <c r="C114" i="6"/>
  <c r="C91" i="6"/>
  <c r="C41" i="6"/>
  <c r="C64" i="6"/>
  <c r="C98" i="6"/>
  <c r="C30" i="6"/>
  <c r="C147" i="6"/>
  <c r="C22" i="6"/>
  <c r="C124" i="6"/>
  <c r="C153" i="6"/>
  <c r="C39" i="6"/>
  <c r="C40" i="6"/>
  <c r="C24" i="6"/>
  <c r="C44" i="6"/>
  <c r="C46" i="6"/>
  <c r="C13" i="6"/>
  <c r="C73" i="6"/>
  <c r="C89" i="6"/>
  <c r="C99" i="6"/>
  <c r="C75" i="6"/>
  <c r="C149" i="6"/>
  <c r="C82" i="6"/>
  <c r="C48" i="6"/>
  <c r="C29" i="6"/>
  <c r="C130" i="6"/>
  <c r="C32" i="6"/>
  <c r="C135" i="6"/>
  <c r="C136" i="6"/>
  <c r="C65" i="6"/>
  <c r="C27" i="6"/>
  <c r="C70" i="6"/>
  <c r="C57" i="6"/>
  <c r="C150" i="6"/>
  <c r="C87" i="3"/>
  <c r="B147" i="3"/>
  <c r="D91" i="3" s="1"/>
  <c r="E91" i="3" s="1"/>
  <c r="C45" i="3"/>
  <c r="C76" i="3"/>
  <c r="C143" i="3"/>
  <c r="C30" i="3"/>
  <c r="C116" i="3"/>
  <c r="C98" i="3"/>
  <c r="C37" i="3"/>
  <c r="C78" i="3"/>
  <c r="C36" i="3"/>
  <c r="C93" i="3"/>
  <c r="C120" i="3"/>
  <c r="C107" i="3"/>
  <c r="D107" i="3" s="1"/>
  <c r="E107" i="3" s="1"/>
  <c r="C59" i="3"/>
  <c r="C126" i="3"/>
  <c r="C80" i="3"/>
  <c r="C21" i="3"/>
  <c r="D21" i="3" s="1"/>
  <c r="E21" i="3" s="1"/>
  <c r="C88" i="3"/>
  <c r="C24" i="3"/>
  <c r="C55" i="3"/>
  <c r="C108" i="3"/>
  <c r="D108" i="3" s="1"/>
  <c r="E108" i="3" s="1"/>
  <c r="C137" i="3"/>
  <c r="C17" i="3"/>
  <c r="C18" i="3"/>
  <c r="C68" i="3"/>
  <c r="D68" i="3" s="1"/>
  <c r="E68" i="3" s="1"/>
  <c r="C49" i="3"/>
  <c r="C92" i="3"/>
  <c r="C35" i="3"/>
  <c r="C75" i="3"/>
  <c r="D75" i="3" s="1"/>
  <c r="E75" i="3" s="1"/>
  <c r="C20" i="3"/>
  <c r="C111" i="3"/>
  <c r="C46" i="3"/>
  <c r="C23" i="3"/>
  <c r="D23" i="3" s="1"/>
  <c r="E23" i="3" s="1"/>
  <c r="C47" i="3"/>
  <c r="C100" i="3"/>
  <c r="C124" i="3"/>
  <c r="C84" i="3"/>
  <c r="D84" i="3" s="1"/>
  <c r="E84" i="3" s="1"/>
  <c r="I84" i="3" s="1"/>
  <c r="C69" i="3"/>
  <c r="C43" i="3"/>
  <c r="C57" i="3"/>
  <c r="C41" i="3"/>
  <c r="D41" i="3" s="1"/>
  <c r="E41" i="3" s="1"/>
  <c r="F41" i="3" s="1"/>
  <c r="C104" i="3"/>
  <c r="C14" i="3"/>
  <c r="C99" i="3"/>
  <c r="C127" i="3"/>
  <c r="D127" i="3" s="1"/>
  <c r="E127" i="3" s="1"/>
  <c r="C90" i="3"/>
  <c r="C19" i="4"/>
  <c r="C42" i="4"/>
  <c r="C97" i="4"/>
  <c r="C13" i="4"/>
  <c r="C75" i="4"/>
  <c r="C85" i="4"/>
  <c r="C96" i="2"/>
  <c r="C108" i="2"/>
  <c r="C76" i="2"/>
  <c r="C25" i="2"/>
  <c r="C52" i="2"/>
  <c r="C43" i="2"/>
  <c r="C74" i="2"/>
  <c r="C61" i="2"/>
  <c r="C69" i="2"/>
  <c r="C53" i="2"/>
  <c r="C30" i="2"/>
  <c r="C86" i="2"/>
  <c r="C27" i="2"/>
  <c r="C23" i="2"/>
  <c r="C84" i="2"/>
  <c r="C109" i="2"/>
  <c r="C36" i="2"/>
  <c r="C20" i="2"/>
  <c r="C56" i="2"/>
  <c r="C44" i="2"/>
  <c r="C95" i="2"/>
  <c r="C46" i="2"/>
  <c r="C83" i="2"/>
  <c r="C75" i="2"/>
  <c r="C102" i="2"/>
  <c r="C34" i="2"/>
  <c r="C32" i="2"/>
  <c r="C93" i="2"/>
  <c r="C60" i="2"/>
  <c r="C57" i="2"/>
  <c r="C103" i="2"/>
  <c r="C89" i="2"/>
  <c r="C31" i="2"/>
  <c r="C37" i="2"/>
  <c r="C88" i="2"/>
  <c r="C35" i="2"/>
  <c r="C62" i="2"/>
  <c r="C63" i="2"/>
  <c r="C100" i="2"/>
  <c r="C97" i="2"/>
  <c r="C70" i="2"/>
  <c r="C104" i="2"/>
  <c r="C87" i="2"/>
  <c r="C82" i="2"/>
  <c r="C79" i="2"/>
  <c r="C47" i="2"/>
  <c r="C112" i="2"/>
  <c r="C94" i="2"/>
  <c r="C110" i="2"/>
  <c r="C33" i="2"/>
  <c r="C77" i="2"/>
  <c r="C91" i="2"/>
  <c r="C38" i="2"/>
  <c r="C66" i="2"/>
  <c r="C51" i="2"/>
  <c r="C68" i="2"/>
  <c r="C85" i="2"/>
  <c r="C16" i="2"/>
  <c r="C49" i="2"/>
  <c r="C24" i="2"/>
  <c r="C107" i="2"/>
  <c r="C14" i="2"/>
  <c r="C80" i="2"/>
  <c r="C48" i="2"/>
  <c r="B115" i="2"/>
  <c r="D42" i="2" s="1"/>
  <c r="E42" i="2" s="1"/>
  <c r="C64" i="2"/>
  <c r="C17" i="2"/>
  <c r="C12" i="2"/>
  <c r="C106" i="2"/>
  <c r="C67" i="2"/>
  <c r="C58" i="2"/>
  <c r="C18" i="2"/>
  <c r="C72" i="2"/>
  <c r="C90" i="2"/>
  <c r="C50" i="2"/>
  <c r="C13" i="2"/>
  <c r="C54" i="2"/>
  <c r="C71" i="2"/>
  <c r="C39" i="2"/>
  <c r="C41" i="2"/>
  <c r="C92" i="2"/>
  <c r="C105" i="2"/>
  <c r="C90" i="5"/>
  <c r="C72" i="5"/>
  <c r="C45" i="5"/>
  <c r="C56" i="5"/>
  <c r="C34" i="5"/>
  <c r="C12" i="5"/>
  <c r="C20" i="5"/>
  <c r="C17" i="5"/>
  <c r="C81" i="5"/>
  <c r="C147" i="5"/>
  <c r="C31" i="5"/>
  <c r="C161" i="5"/>
  <c r="C27" i="5"/>
  <c r="C128" i="6"/>
  <c r="C138" i="6"/>
  <c r="C31" i="6"/>
  <c r="C81" i="6"/>
  <c r="C104" i="6"/>
  <c r="C107" i="6"/>
  <c r="C148" i="6"/>
  <c r="C113" i="6"/>
  <c r="C67" i="6"/>
  <c r="C84" i="6"/>
  <c r="C17" i="6"/>
  <c r="C74" i="6"/>
  <c r="C26" i="6"/>
  <c r="C96" i="6"/>
  <c r="C112" i="6"/>
  <c r="C115" i="6"/>
  <c r="C154" i="6"/>
  <c r="C50" i="6"/>
  <c r="C120" i="6"/>
  <c r="C62" i="6"/>
  <c r="C71" i="6"/>
  <c r="C141" i="6"/>
  <c r="C102" i="6"/>
  <c r="C43" i="6"/>
  <c r="C123" i="6"/>
  <c r="C139" i="6"/>
  <c r="C25" i="6"/>
  <c r="C23" i="6"/>
  <c r="C55" i="6"/>
  <c r="C133" i="6"/>
  <c r="C105" i="6"/>
  <c r="C14" i="6"/>
  <c r="C156" i="6"/>
  <c r="C38" i="6"/>
  <c r="C76" i="6"/>
  <c r="C15" i="6"/>
  <c r="C151" i="6"/>
  <c r="C56" i="6"/>
  <c r="C79" i="6"/>
  <c r="C28" i="6"/>
  <c r="C126" i="6"/>
  <c r="C142" i="6"/>
  <c r="C90" i="6"/>
  <c r="C103" i="6"/>
  <c r="C132" i="6"/>
  <c r="C52" i="6"/>
  <c r="C111" i="6"/>
  <c r="C61" i="6"/>
  <c r="C143" i="6"/>
  <c r="C47" i="6"/>
  <c r="C106" i="6"/>
  <c r="C54" i="6"/>
  <c r="C88" i="6"/>
  <c r="C59" i="6"/>
  <c r="C36" i="6"/>
  <c r="C34" i="6"/>
  <c r="C51" i="6"/>
  <c r="C121" i="6"/>
  <c r="C16" i="6"/>
  <c r="C83" i="6"/>
  <c r="C18" i="6"/>
  <c r="C100" i="6"/>
  <c r="C78" i="6"/>
  <c r="C145" i="6"/>
  <c r="C42" i="6"/>
  <c r="C35" i="6"/>
  <c r="C116" i="6"/>
  <c r="C80" i="6"/>
  <c r="C152" i="6"/>
  <c r="C69" i="6"/>
  <c r="C129" i="6"/>
  <c r="C33" i="6"/>
  <c r="C66" i="6"/>
  <c r="C87" i="6"/>
  <c r="C21" i="6"/>
  <c r="C63" i="6"/>
  <c r="C131" i="6"/>
  <c r="C12" i="6"/>
  <c r="C109" i="6"/>
  <c r="C58" i="6"/>
  <c r="C85" i="6"/>
  <c r="C53" i="6"/>
  <c r="C127" i="6"/>
  <c r="C101" i="6"/>
  <c r="C93" i="6"/>
  <c r="C68" i="6"/>
  <c r="C119" i="6"/>
  <c r="C92" i="6"/>
  <c r="B159" i="6"/>
  <c r="D122" i="6" s="1"/>
  <c r="C97" i="6"/>
  <c r="C49" i="6"/>
  <c r="C134" i="6"/>
  <c r="C72" i="6"/>
  <c r="D72" i="6" s="1"/>
  <c r="E72" i="6" s="1"/>
  <c r="H72" i="6" s="1"/>
  <c r="C146" i="6"/>
  <c r="C77" i="6"/>
  <c r="C45" i="6"/>
  <c r="C60" i="6"/>
  <c r="D60" i="6" s="1"/>
  <c r="E60" i="6" s="1"/>
  <c r="P60" i="6" s="1"/>
  <c r="C137" i="6"/>
  <c r="C37" i="6"/>
  <c r="C110" i="6"/>
  <c r="C140" i="6"/>
  <c r="D140" i="6" s="1"/>
  <c r="E140" i="6" s="1"/>
  <c r="J140" i="6" s="1"/>
  <c r="C19" i="6"/>
  <c r="C37" i="5"/>
  <c r="C73" i="5"/>
  <c r="C154" i="5"/>
  <c r="C42" i="5"/>
  <c r="C40" i="5"/>
  <c r="C65" i="5"/>
  <c r="C86" i="5"/>
  <c r="C131" i="5"/>
  <c r="C153" i="5"/>
  <c r="C83" i="5"/>
  <c r="C100" i="5"/>
  <c r="C92" i="5"/>
  <c r="C60" i="5"/>
  <c r="C134" i="5"/>
  <c r="C30" i="5"/>
  <c r="C140" i="5"/>
  <c r="C47" i="5"/>
  <c r="C66" i="5"/>
  <c r="C21" i="5"/>
  <c r="C128" i="5"/>
  <c r="C114" i="5"/>
  <c r="C93" i="5"/>
  <c r="C96" i="5"/>
  <c r="C75" i="5"/>
  <c r="C64" i="5"/>
  <c r="C162" i="5"/>
  <c r="C76" i="5"/>
  <c r="C124" i="5"/>
  <c r="C88" i="5"/>
  <c r="C109" i="5"/>
  <c r="C39" i="5"/>
  <c r="C110" i="5"/>
  <c r="C33" i="5"/>
  <c r="C160" i="5"/>
  <c r="C59" i="5"/>
  <c r="C22" i="5"/>
  <c r="C78" i="5"/>
  <c r="C107" i="5"/>
  <c r="C55" i="5"/>
  <c r="C95" i="5"/>
  <c r="C38" i="5"/>
  <c r="C77" i="5"/>
  <c r="C151" i="5"/>
  <c r="C58" i="5"/>
  <c r="C14" i="5"/>
  <c r="C70" i="5"/>
  <c r="C15" i="5"/>
  <c r="C71" i="5"/>
  <c r="C23" i="5"/>
  <c r="C43" i="5"/>
  <c r="C108" i="5"/>
  <c r="C13" i="5"/>
  <c r="C49" i="5"/>
  <c r="B167" i="5"/>
  <c r="D145" i="5" s="1"/>
  <c r="E145" i="5" s="1"/>
  <c r="C129" i="5"/>
  <c r="C94" i="5"/>
  <c r="C99" i="5"/>
  <c r="C126" i="5"/>
  <c r="C98" i="5"/>
  <c r="C105" i="5"/>
  <c r="C79" i="5"/>
  <c r="C25" i="5"/>
  <c r="C117" i="5"/>
  <c r="C29" i="5"/>
  <c r="C47" i="4"/>
  <c r="C65" i="4"/>
  <c r="C26" i="4"/>
  <c r="C40" i="4"/>
  <c r="C37" i="4"/>
  <c r="C60" i="4"/>
  <c r="C53" i="4"/>
  <c r="C32" i="4"/>
  <c r="C27" i="4"/>
  <c r="C102" i="4"/>
  <c r="C63" i="4"/>
  <c r="C82" i="4"/>
  <c r="C16" i="4"/>
  <c r="C49" i="4"/>
  <c r="C104" i="4"/>
  <c r="C12" i="4"/>
  <c r="C105" i="4"/>
  <c r="C70" i="4"/>
  <c r="C28" i="4"/>
  <c r="C15" i="4"/>
  <c r="C74" i="4"/>
  <c r="C79" i="4"/>
  <c r="C77" i="4"/>
  <c r="C50" i="4"/>
  <c r="C87" i="4"/>
  <c r="B119" i="4"/>
  <c r="D55" i="4" s="1"/>
  <c r="E55" i="4" s="1"/>
  <c r="C38" i="4"/>
  <c r="C39" i="4"/>
  <c r="C71" i="4"/>
  <c r="C59" i="4"/>
  <c r="C84" i="4"/>
  <c r="C20" i="4"/>
  <c r="C80" i="4"/>
  <c r="C25" i="4"/>
  <c r="C94" i="4"/>
  <c r="C116" i="4"/>
  <c r="C67" i="4"/>
  <c r="C89" i="4"/>
  <c r="D89" i="4" s="1"/>
  <c r="E89" i="4" s="1"/>
  <c r="C93" i="4"/>
  <c r="C72" i="4"/>
  <c r="C58" i="4"/>
  <c r="C17" i="4"/>
  <c r="D17" i="4" s="1"/>
  <c r="E17" i="4" s="1"/>
  <c r="C64" i="4"/>
  <c r="C24" i="4"/>
  <c r="C41" i="4"/>
  <c r="C33" i="4"/>
  <c r="D33" i="4" s="1"/>
  <c r="E33" i="4" s="1"/>
  <c r="C81" i="4"/>
  <c r="C98" i="4"/>
  <c r="C45" i="4"/>
  <c r="C86" i="4"/>
  <c r="D86" i="4" s="1"/>
  <c r="E86" i="4" s="1"/>
  <c r="C54" i="4"/>
  <c r="C69" i="4"/>
  <c r="C14" i="4"/>
  <c r="C88" i="4"/>
  <c r="D88" i="4" s="1"/>
  <c r="E88" i="4" s="1"/>
  <c r="C21" i="4"/>
  <c r="C100" i="4"/>
  <c r="C152" i="5"/>
  <c r="C82" i="5"/>
  <c r="C119" i="5"/>
  <c r="C80" i="5"/>
  <c r="C123" i="5"/>
  <c r="C24" i="5"/>
  <c r="C118" i="5"/>
  <c r="C44" i="5"/>
  <c r="C48" i="5"/>
  <c r="C103" i="5"/>
  <c r="C26" i="5"/>
  <c r="C50" i="5"/>
  <c r="C57" i="5"/>
  <c r="C32" i="5"/>
  <c r="C87" i="5"/>
  <c r="C54" i="5"/>
  <c r="C51" i="5"/>
  <c r="C116" i="5"/>
  <c r="C89" i="5"/>
  <c r="C95" i="4"/>
  <c r="C23" i="4"/>
  <c r="C83" i="4"/>
  <c r="C76" i="4"/>
  <c r="C34" i="4"/>
  <c r="C61" i="4"/>
  <c r="C35" i="4"/>
  <c r="C43" i="4"/>
  <c r="C101" i="4"/>
  <c r="C106" i="4"/>
  <c r="C18" i="4"/>
  <c r="C102" i="3"/>
  <c r="C142" i="3"/>
  <c r="C63" i="3"/>
  <c r="C52" i="3"/>
  <c r="C50" i="3"/>
  <c r="C85" i="3"/>
  <c r="C133" i="3"/>
  <c r="C96" i="3"/>
  <c r="C51" i="3"/>
  <c r="C32" i="3"/>
  <c r="C29" i="3"/>
  <c r="C89" i="3"/>
  <c r="C86" i="3"/>
  <c r="C40" i="3"/>
  <c r="C139" i="3"/>
  <c r="C123" i="3"/>
  <c r="C109" i="3"/>
  <c r="C64" i="3"/>
  <c r="C31" i="3"/>
  <c r="C119" i="3"/>
  <c r="C54" i="3"/>
  <c r="C66" i="3"/>
  <c r="C70" i="3"/>
  <c r="C106" i="3"/>
  <c r="C26" i="3"/>
  <c r="C16" i="3"/>
  <c r="C112" i="3"/>
  <c r="C83" i="3"/>
  <c r="C56" i="3"/>
  <c r="C33" i="3"/>
  <c r="C94" i="3"/>
  <c r="D25" i="4" l="1"/>
  <c r="E25" i="4" s="1"/>
  <c r="F42" i="2"/>
  <c r="P42" i="2"/>
  <c r="P145" i="5"/>
  <c r="L145" i="5"/>
  <c r="D92" i="2"/>
  <c r="E92" i="2" s="1"/>
  <c r="J92" i="2" s="1"/>
  <c r="D54" i="2"/>
  <c r="E54" i="2" s="1"/>
  <c r="P54" i="2" s="1"/>
  <c r="D72" i="2"/>
  <c r="E72" i="2" s="1"/>
  <c r="H72" i="2" s="1"/>
  <c r="D125" i="3"/>
  <c r="E125" i="3" s="1"/>
  <c r="D78" i="3"/>
  <c r="E78" i="3" s="1"/>
  <c r="P78" i="3" s="1"/>
  <c r="D110" i="3"/>
  <c r="E110" i="3" s="1"/>
  <c r="P91" i="3"/>
  <c r="I91" i="3"/>
  <c r="D108" i="4"/>
  <c r="E108" i="4" s="1"/>
  <c r="P55" i="4"/>
  <c r="I55" i="4"/>
  <c r="D59" i="4"/>
  <c r="E59" i="4" s="1"/>
  <c r="P59" i="4" s="1"/>
  <c r="D59" i="2"/>
  <c r="E59" i="2" s="1"/>
  <c r="P59" i="2" s="1"/>
  <c r="D98" i="2"/>
  <c r="E98" i="2" s="1"/>
  <c r="D81" i="2"/>
  <c r="E81" i="2" s="1"/>
  <c r="D73" i="2"/>
  <c r="E73" i="2" s="1"/>
  <c r="D22" i="2"/>
  <c r="E22" i="2" s="1"/>
  <c r="D21" i="2"/>
  <c r="E21" i="2" s="1"/>
  <c r="D26" i="2"/>
  <c r="E26" i="2" s="1"/>
  <c r="D106" i="2"/>
  <c r="E106" i="2" s="1"/>
  <c r="P106" i="2" s="1"/>
  <c r="D158" i="5"/>
  <c r="E158" i="5" s="1"/>
  <c r="L158" i="5" s="1"/>
  <c r="D143" i="5"/>
  <c r="E143" i="5" s="1"/>
  <c r="D142" i="5"/>
  <c r="E142" i="5" s="1"/>
  <c r="D155" i="5"/>
  <c r="E155" i="5" s="1"/>
  <c r="P155" i="5" s="1"/>
  <c r="D156" i="5"/>
  <c r="E156" i="5" s="1"/>
  <c r="L156" i="5" s="1"/>
  <c r="D135" i="5"/>
  <c r="E135" i="5" s="1"/>
  <c r="P135" i="5" s="1"/>
  <c r="D157" i="5"/>
  <c r="E157" i="5" s="1"/>
  <c r="D159" i="5"/>
  <c r="E159" i="5" s="1"/>
  <c r="D150" i="5"/>
  <c r="E150" i="5" s="1"/>
  <c r="D148" i="5"/>
  <c r="E148" i="5" s="1"/>
  <c r="D149" i="5"/>
  <c r="E149" i="5" s="1"/>
  <c r="D132" i="5"/>
  <c r="E132" i="5" s="1"/>
  <c r="P132" i="5" s="1"/>
  <c r="D130" i="5"/>
  <c r="E130" i="5" s="1"/>
  <c r="D25" i="5"/>
  <c r="E25" i="5" s="1"/>
  <c r="P25" i="5" s="1"/>
  <c r="D97" i="5"/>
  <c r="E97" i="5" s="1"/>
  <c r="D126" i="5"/>
  <c r="E126" i="5" s="1"/>
  <c r="J126" i="5" s="1"/>
  <c r="D125" i="6"/>
  <c r="E125" i="6" s="1"/>
  <c r="P125" i="6" s="1"/>
  <c r="D117" i="6"/>
  <c r="D95" i="6"/>
  <c r="D112" i="4"/>
  <c r="E112" i="4" s="1"/>
  <c r="D130" i="3"/>
  <c r="E130" i="3" s="1"/>
  <c r="D107" i="4"/>
  <c r="E107" i="4" s="1"/>
  <c r="D56" i="4"/>
  <c r="E56" i="4" s="1"/>
  <c r="D92" i="4"/>
  <c r="E92" i="4" s="1"/>
  <c r="D110" i="4"/>
  <c r="E110" i="4" s="1"/>
  <c r="D15" i="2"/>
  <c r="E15" i="2" s="1"/>
  <c r="D78" i="2"/>
  <c r="E78" i="2" s="1"/>
  <c r="D30" i="3"/>
  <c r="E30" i="3" s="1"/>
  <c r="P30" i="3" s="1"/>
  <c r="P84" i="3"/>
  <c r="D48" i="3"/>
  <c r="E48" i="3" s="1"/>
  <c r="F48" i="3" s="1"/>
  <c r="D28" i="3"/>
  <c r="E28" i="3" s="1"/>
  <c r="I28" i="3" s="1"/>
  <c r="D105" i="3"/>
  <c r="E105" i="3" s="1"/>
  <c r="I105" i="3" s="1"/>
  <c r="D59" i="3"/>
  <c r="E59" i="3" s="1"/>
  <c r="P59" i="3" s="1"/>
  <c r="D131" i="3"/>
  <c r="E131" i="3" s="1"/>
  <c r="P131" i="3" s="1"/>
  <c r="D71" i="3"/>
  <c r="E71" i="3" s="1"/>
  <c r="I71" i="3" s="1"/>
  <c r="D42" i="3"/>
  <c r="E42" i="3" s="1"/>
  <c r="F42" i="3" s="1"/>
  <c r="D60" i="3"/>
  <c r="E60" i="3" s="1"/>
  <c r="P60" i="3" s="1"/>
  <c r="D94" i="3"/>
  <c r="E94" i="3" s="1"/>
  <c r="P94" i="3" s="1"/>
  <c r="D129" i="3"/>
  <c r="E129" i="3" s="1"/>
  <c r="P129" i="3" s="1"/>
  <c r="D128" i="3"/>
  <c r="E128" i="3" s="1"/>
  <c r="L128" i="3" s="1"/>
  <c r="D99" i="3"/>
  <c r="E99" i="3" s="1"/>
  <c r="H99" i="3" s="1"/>
  <c r="D17" i="3"/>
  <c r="E17" i="3" s="1"/>
  <c r="P17" i="3" s="1"/>
  <c r="D24" i="3"/>
  <c r="E24" i="3" s="1"/>
  <c r="I24" i="3" s="1"/>
  <c r="D44" i="3"/>
  <c r="E44" i="3" s="1"/>
  <c r="F44" i="3" s="1"/>
  <c r="D135" i="3"/>
  <c r="E135" i="3" s="1"/>
  <c r="L135" i="3" s="1"/>
  <c r="P41" i="3"/>
  <c r="D90" i="3"/>
  <c r="E90" i="3" s="1"/>
  <c r="I90" i="3" s="1"/>
  <c r="D104" i="3"/>
  <c r="E104" i="3" s="1"/>
  <c r="P104" i="3" s="1"/>
  <c r="D69" i="3"/>
  <c r="E69" i="3" s="1"/>
  <c r="H69" i="3" s="1"/>
  <c r="D47" i="3"/>
  <c r="E47" i="3" s="1"/>
  <c r="P47" i="3" s="1"/>
  <c r="D20" i="3"/>
  <c r="E20" i="3" s="1"/>
  <c r="P20" i="3" s="1"/>
  <c r="D49" i="3"/>
  <c r="E49" i="3" s="1"/>
  <c r="H49" i="3" s="1"/>
  <c r="D137" i="3"/>
  <c r="E137" i="3" s="1"/>
  <c r="L137" i="3" s="1"/>
  <c r="D88" i="3"/>
  <c r="E88" i="3" s="1"/>
  <c r="P88" i="3" s="1"/>
  <c r="D36" i="3"/>
  <c r="E36" i="3" s="1"/>
  <c r="G36" i="3" s="1"/>
  <c r="D116" i="3"/>
  <c r="E116" i="3" s="1"/>
  <c r="L116" i="3" s="1"/>
  <c r="D45" i="3"/>
  <c r="E45" i="3" s="1"/>
  <c r="F45" i="3" s="1"/>
  <c r="D115" i="3"/>
  <c r="E115" i="3" s="1"/>
  <c r="P115" i="3" s="1"/>
  <c r="D113" i="3"/>
  <c r="E113" i="3" s="1"/>
  <c r="P113" i="3" s="1"/>
  <c r="D43" i="4"/>
  <c r="E43" i="4" s="1"/>
  <c r="P43" i="4" s="1"/>
  <c r="D76" i="4"/>
  <c r="E76" i="4" s="1"/>
  <c r="P76" i="4" s="1"/>
  <c r="D36" i="4"/>
  <c r="E36" i="4" s="1"/>
  <c r="P36" i="4" s="1"/>
  <c r="D101" i="2"/>
  <c r="E101" i="2" s="1"/>
  <c r="D105" i="2"/>
  <c r="E105" i="2" s="1"/>
  <c r="L105" i="2" s="1"/>
  <c r="D71" i="2"/>
  <c r="E71" i="2" s="1"/>
  <c r="P71" i="2" s="1"/>
  <c r="D90" i="2"/>
  <c r="E90" i="2" s="1"/>
  <c r="P90" i="2" s="1"/>
  <c r="D108" i="2"/>
  <c r="E108" i="2" s="1"/>
  <c r="L108" i="2" s="1"/>
  <c r="D66" i="2"/>
  <c r="E66" i="2" s="1"/>
  <c r="P66" i="2" s="1"/>
  <c r="D84" i="2"/>
  <c r="E84" i="2" s="1"/>
  <c r="P84" i="2" s="1"/>
  <c r="D29" i="2"/>
  <c r="E29" i="2" s="1"/>
  <c r="O29" i="2" s="1"/>
  <c r="O112" i="2" s="1"/>
  <c r="D65" i="2"/>
  <c r="E65" i="2" s="1"/>
  <c r="P65" i="2" s="1"/>
  <c r="D46" i="2"/>
  <c r="E46" i="2" s="1"/>
  <c r="P46" i="2" s="1"/>
  <c r="D89" i="2"/>
  <c r="E89" i="2" s="1"/>
  <c r="J89" i="2" s="1"/>
  <c r="D62" i="2"/>
  <c r="E62" i="2" s="1"/>
  <c r="P62" i="2" s="1"/>
  <c r="D110" i="2"/>
  <c r="E110" i="2" s="1"/>
  <c r="N110" i="2" s="1"/>
  <c r="D80" i="2"/>
  <c r="E80" i="2" s="1"/>
  <c r="P80" i="2" s="1"/>
  <c r="D38" i="2"/>
  <c r="E38" i="2" s="1"/>
  <c r="F38" i="2" s="1"/>
  <c r="D20" i="2"/>
  <c r="E20" i="2" s="1"/>
  <c r="D100" i="2"/>
  <c r="E100" i="2" s="1"/>
  <c r="P100" i="2" s="1"/>
  <c r="P105" i="2"/>
  <c r="D99" i="2"/>
  <c r="E99" i="2" s="1"/>
  <c r="P99" i="2" s="1"/>
  <c r="D61" i="2"/>
  <c r="E61" i="2" s="1"/>
  <c r="H61" i="2" s="1"/>
  <c r="D35" i="2"/>
  <c r="E35" i="2" s="1"/>
  <c r="P35" i="2" s="1"/>
  <c r="D36" i="2"/>
  <c r="E36" i="2" s="1"/>
  <c r="P36" i="2" s="1"/>
  <c r="D32" i="2"/>
  <c r="E32" i="2" s="1"/>
  <c r="P32" i="2" s="1"/>
  <c r="D44" i="2"/>
  <c r="E44" i="2" s="1"/>
  <c r="D79" i="2"/>
  <c r="E79" i="2" s="1"/>
  <c r="P79" i="2" s="1"/>
  <c r="D53" i="2"/>
  <c r="E53" i="2" s="1"/>
  <c r="I53" i="2" s="1"/>
  <c r="D28" i="2"/>
  <c r="E28" i="2" s="1"/>
  <c r="D67" i="2"/>
  <c r="E67" i="2" s="1"/>
  <c r="H67" i="2" s="1"/>
  <c r="D64" i="2"/>
  <c r="E64" i="2" s="1"/>
  <c r="P64" i="2" s="1"/>
  <c r="D14" i="2"/>
  <c r="E14" i="2" s="1"/>
  <c r="P14" i="2" s="1"/>
  <c r="D16" i="2"/>
  <c r="E16" i="2" s="1"/>
  <c r="P16" i="2" s="1"/>
  <c r="D33" i="2"/>
  <c r="E33" i="2" s="1"/>
  <c r="P33" i="2" s="1"/>
  <c r="D47" i="2"/>
  <c r="E47" i="2" s="1"/>
  <c r="I47" i="2" s="1"/>
  <c r="D104" i="2"/>
  <c r="E104" i="2" s="1"/>
  <c r="L104" i="2" s="1"/>
  <c r="D63" i="2"/>
  <c r="E63" i="2" s="1"/>
  <c r="D37" i="2"/>
  <c r="E37" i="2" s="1"/>
  <c r="F37" i="2" s="1"/>
  <c r="D57" i="2"/>
  <c r="E57" i="2" s="1"/>
  <c r="P57" i="2" s="1"/>
  <c r="D83" i="2"/>
  <c r="E83" i="2" s="1"/>
  <c r="P83" i="2" s="1"/>
  <c r="D56" i="2"/>
  <c r="E56" i="2" s="1"/>
  <c r="D30" i="2"/>
  <c r="E30" i="2" s="1"/>
  <c r="G30" i="2" s="1"/>
  <c r="D74" i="2"/>
  <c r="E74" i="2" s="1"/>
  <c r="I74" i="2" s="1"/>
  <c r="D76" i="2"/>
  <c r="E76" i="2" s="1"/>
  <c r="P76" i="2" s="1"/>
  <c r="D89" i="5"/>
  <c r="E89" i="5" s="1"/>
  <c r="I89" i="5" s="1"/>
  <c r="D87" i="5"/>
  <c r="E87" i="5" s="1"/>
  <c r="P87" i="5" s="1"/>
  <c r="D26" i="5"/>
  <c r="E26" i="5" s="1"/>
  <c r="P26" i="5" s="1"/>
  <c r="D118" i="5"/>
  <c r="E118" i="5" s="1"/>
  <c r="P118" i="5" s="1"/>
  <c r="D119" i="5"/>
  <c r="E119" i="5" s="1"/>
  <c r="I119" i="5" s="1"/>
  <c r="D117" i="5"/>
  <c r="E117" i="5" s="1"/>
  <c r="I117" i="5" s="1"/>
  <c r="D98" i="5"/>
  <c r="E98" i="5" s="1"/>
  <c r="P98" i="5" s="1"/>
  <c r="D129" i="5"/>
  <c r="E129" i="5" s="1"/>
  <c r="K129" i="5" s="1"/>
  <c r="D108" i="5"/>
  <c r="E108" i="5" s="1"/>
  <c r="I108" i="5" s="1"/>
  <c r="D15" i="5"/>
  <c r="E15" i="5" s="1"/>
  <c r="I15" i="5" s="1"/>
  <c r="D151" i="5"/>
  <c r="E151" i="5" s="1"/>
  <c r="D55" i="5"/>
  <c r="E55" i="5" s="1"/>
  <c r="H55" i="5" s="1"/>
  <c r="D59" i="5"/>
  <c r="E59" i="5" s="1"/>
  <c r="P59" i="5" s="1"/>
  <c r="D39" i="5"/>
  <c r="E39" i="5" s="1"/>
  <c r="G39" i="5" s="1"/>
  <c r="D64" i="5"/>
  <c r="E64" i="5" s="1"/>
  <c r="P64" i="5" s="1"/>
  <c r="D114" i="5"/>
  <c r="E114" i="5" s="1"/>
  <c r="I114" i="5" s="1"/>
  <c r="D47" i="5"/>
  <c r="E47" i="5" s="1"/>
  <c r="F47" i="5" s="1"/>
  <c r="D60" i="5"/>
  <c r="E60" i="5" s="1"/>
  <c r="I60" i="5" s="1"/>
  <c r="D153" i="5"/>
  <c r="E153" i="5" s="1"/>
  <c r="L153" i="5" s="1"/>
  <c r="D40" i="5"/>
  <c r="E40" i="5" s="1"/>
  <c r="O40" i="5" s="1"/>
  <c r="D37" i="5"/>
  <c r="E37" i="5" s="1"/>
  <c r="P37" i="5" s="1"/>
  <c r="D102" i="5"/>
  <c r="E102" i="5" s="1"/>
  <c r="P102" i="5" s="1"/>
  <c r="D74" i="5"/>
  <c r="E74" i="5" s="1"/>
  <c r="H74" i="5" s="1"/>
  <c r="D136" i="5"/>
  <c r="E136" i="5" s="1"/>
  <c r="K136" i="5" s="1"/>
  <c r="D51" i="5"/>
  <c r="E51" i="5" s="1"/>
  <c r="P51" i="5" s="1"/>
  <c r="D57" i="5"/>
  <c r="E57" i="5" s="1"/>
  <c r="H57" i="5" s="1"/>
  <c r="D48" i="5"/>
  <c r="E48" i="5" s="1"/>
  <c r="F48" i="5" s="1"/>
  <c r="D123" i="5"/>
  <c r="E123" i="5" s="1"/>
  <c r="L123" i="5" s="1"/>
  <c r="D152" i="5"/>
  <c r="E152" i="5" s="1"/>
  <c r="P152" i="5" s="1"/>
  <c r="D54" i="5"/>
  <c r="E54" i="5" s="1"/>
  <c r="P54" i="5" s="1"/>
  <c r="D50" i="5"/>
  <c r="E50" i="5" s="1"/>
  <c r="F50" i="5" s="1"/>
  <c r="D44" i="5"/>
  <c r="E44" i="5" s="1"/>
  <c r="G44" i="5" s="1"/>
  <c r="D80" i="5"/>
  <c r="E80" i="5" s="1"/>
  <c r="P80" i="5" s="1"/>
  <c r="D29" i="5"/>
  <c r="E29" i="5" s="1"/>
  <c r="P29" i="5" s="1"/>
  <c r="D105" i="5"/>
  <c r="E105" i="5" s="1"/>
  <c r="H105" i="5" s="1"/>
  <c r="D53" i="5"/>
  <c r="E53" i="5" s="1"/>
  <c r="P53" i="5" s="1"/>
  <c r="D68" i="5"/>
  <c r="E68" i="5" s="1"/>
  <c r="P68" i="5" s="1"/>
  <c r="D41" i="5"/>
  <c r="E41" i="5" s="1"/>
  <c r="G41" i="5" s="1"/>
  <c r="D94" i="5"/>
  <c r="E94" i="5" s="1"/>
  <c r="P94" i="5" s="1"/>
  <c r="D13" i="5"/>
  <c r="E13" i="5" s="1"/>
  <c r="H13" i="5" s="1"/>
  <c r="D71" i="5"/>
  <c r="E71" i="5" s="1"/>
  <c r="I71" i="5" s="1"/>
  <c r="D58" i="5"/>
  <c r="E58" i="5" s="1"/>
  <c r="P58" i="5" s="1"/>
  <c r="D95" i="5"/>
  <c r="E95" i="5" s="1"/>
  <c r="I95" i="5" s="1"/>
  <c r="D22" i="5"/>
  <c r="E22" i="5" s="1"/>
  <c r="P22" i="5" s="1"/>
  <c r="D110" i="5"/>
  <c r="E110" i="5" s="1"/>
  <c r="I110" i="5" s="1"/>
  <c r="D124" i="5"/>
  <c r="E124" i="5" s="1"/>
  <c r="P124" i="5" s="1"/>
  <c r="D93" i="5"/>
  <c r="E93" i="5" s="1"/>
  <c r="H93" i="5" s="1"/>
  <c r="D66" i="5"/>
  <c r="E66" i="5" s="1"/>
  <c r="P66" i="5" s="1"/>
  <c r="D134" i="5"/>
  <c r="E134" i="5" s="1"/>
  <c r="P134" i="5" s="1"/>
  <c r="D83" i="5"/>
  <c r="E83" i="5" s="1"/>
  <c r="P83" i="5" s="1"/>
  <c r="D65" i="5"/>
  <c r="E65" i="5" s="1"/>
  <c r="P65" i="5" s="1"/>
  <c r="D73" i="5"/>
  <c r="E73" i="5" s="1"/>
  <c r="N73" i="5" s="1"/>
  <c r="D133" i="5"/>
  <c r="E133" i="5" s="1"/>
  <c r="P133" i="5" s="1"/>
  <c r="D19" i="6"/>
  <c r="E19" i="6" s="1"/>
  <c r="P19" i="6" s="1"/>
  <c r="D137" i="6"/>
  <c r="E137" i="6" s="1"/>
  <c r="L137" i="6" s="1"/>
  <c r="D97" i="6"/>
  <c r="E97" i="6" s="1"/>
  <c r="P97" i="6" s="1"/>
  <c r="D91" i="6"/>
  <c r="E91" i="6" s="1"/>
  <c r="I91" i="6" s="1"/>
  <c r="D56" i="6"/>
  <c r="E56" i="6" s="1"/>
  <c r="I56" i="6" s="1"/>
  <c r="D99" i="6"/>
  <c r="E99" i="6" s="1"/>
  <c r="H99" i="6" s="1"/>
  <c r="D45" i="6"/>
  <c r="E45" i="6" s="1"/>
  <c r="F45" i="6" s="1"/>
  <c r="D13" i="6"/>
  <c r="E13" i="6" s="1"/>
  <c r="P13" i="6" s="1"/>
  <c r="D18" i="6"/>
  <c r="E18" i="6" s="1"/>
  <c r="P18" i="6" s="1"/>
  <c r="D151" i="6"/>
  <c r="E151" i="6" s="1"/>
  <c r="N151" i="6" s="1"/>
  <c r="D104" i="6"/>
  <c r="E104" i="6" s="1"/>
  <c r="P104" i="6" s="1"/>
  <c r="D136" i="6"/>
  <c r="E136" i="6" s="1"/>
  <c r="P136" i="6" s="1"/>
  <c r="D86" i="6"/>
  <c r="E86" i="6" s="1"/>
  <c r="P86" i="6" s="1"/>
  <c r="D53" i="6"/>
  <c r="E53" i="6" s="1"/>
  <c r="P53" i="6" s="1"/>
  <c r="D123" i="6"/>
  <c r="E123" i="6" s="1"/>
  <c r="L123" i="6" s="1"/>
  <c r="D146" i="6"/>
  <c r="E146" i="6" s="1"/>
  <c r="P146" i="6" s="1"/>
  <c r="D12" i="6"/>
  <c r="E12" i="6" s="1"/>
  <c r="P12" i="6" s="1"/>
  <c r="D69" i="6"/>
  <c r="E69" i="6" s="1"/>
  <c r="P69" i="6" s="1"/>
  <c r="D35" i="6"/>
  <c r="E35" i="6" s="1"/>
  <c r="G35" i="6" s="1"/>
  <c r="D105" i="6"/>
  <c r="E105" i="6" s="1"/>
  <c r="P105" i="6" s="1"/>
  <c r="D25" i="6"/>
  <c r="E25" i="6" s="1"/>
  <c r="I25" i="6" s="1"/>
  <c r="D31" i="6"/>
  <c r="E31" i="6" s="1"/>
  <c r="P31" i="6" s="1"/>
  <c r="D48" i="6"/>
  <c r="E48" i="6" s="1"/>
  <c r="F48" i="6" s="1"/>
  <c r="D66" i="6"/>
  <c r="E66" i="6" s="1"/>
  <c r="I66" i="6" s="1"/>
  <c r="D42" i="6"/>
  <c r="E42" i="6" s="1"/>
  <c r="F42" i="6" s="1"/>
  <c r="D128" i="6"/>
  <c r="E128" i="6" s="1"/>
  <c r="L128" i="6" s="1"/>
  <c r="D38" i="6"/>
  <c r="E38" i="6" s="1"/>
  <c r="G38" i="6" s="1"/>
  <c r="D133" i="6"/>
  <c r="E133" i="6" s="1"/>
  <c r="L133" i="6" s="1"/>
  <c r="D89" i="6"/>
  <c r="E89" i="6" s="1"/>
  <c r="I89" i="6" s="1"/>
  <c r="D126" i="6"/>
  <c r="E126" i="6" s="1"/>
  <c r="P126" i="6" s="1"/>
  <c r="D80" i="6"/>
  <c r="E80" i="6" s="1"/>
  <c r="I80" i="6" s="1"/>
  <c r="P140" i="6"/>
  <c r="D150" i="6"/>
  <c r="E150" i="6" s="1"/>
  <c r="L150" i="6" s="1"/>
  <c r="D130" i="6"/>
  <c r="E130" i="6" s="1"/>
  <c r="P130" i="6" s="1"/>
  <c r="D44" i="6"/>
  <c r="E44" i="6" s="1"/>
  <c r="P44" i="6" s="1"/>
  <c r="D153" i="6"/>
  <c r="E153" i="6" s="1"/>
  <c r="N153" i="6" s="1"/>
  <c r="I60" i="6"/>
  <c r="P137" i="6"/>
  <c r="D37" i="6"/>
  <c r="E37" i="6" s="1"/>
  <c r="P37" i="6" s="1"/>
  <c r="D77" i="6"/>
  <c r="E77" i="6" s="1"/>
  <c r="P77" i="6" s="1"/>
  <c r="D49" i="6"/>
  <c r="E49" i="6" s="1"/>
  <c r="H49" i="6" s="1"/>
  <c r="D119" i="6"/>
  <c r="E119" i="6" s="1"/>
  <c r="P119" i="6" s="1"/>
  <c r="D127" i="6"/>
  <c r="E127" i="6" s="1"/>
  <c r="P127" i="6" s="1"/>
  <c r="D109" i="6"/>
  <c r="E109" i="6" s="1"/>
  <c r="P109" i="6" s="1"/>
  <c r="D21" i="6"/>
  <c r="E21" i="6" s="1"/>
  <c r="P21" i="6" s="1"/>
  <c r="D129" i="6"/>
  <c r="E129" i="6" s="1"/>
  <c r="P129" i="6" s="1"/>
  <c r="D116" i="6"/>
  <c r="E116" i="6" s="1"/>
  <c r="D78" i="6"/>
  <c r="E78" i="6" s="1"/>
  <c r="D83" i="6"/>
  <c r="E83" i="6" s="1"/>
  <c r="P83" i="6" s="1"/>
  <c r="D34" i="6"/>
  <c r="D54" i="6"/>
  <c r="E54" i="6" s="1"/>
  <c r="P54" i="6" s="1"/>
  <c r="D61" i="6"/>
  <c r="E61" i="6" s="1"/>
  <c r="P61" i="6" s="1"/>
  <c r="D103" i="6"/>
  <c r="E103" i="6" s="1"/>
  <c r="H103" i="6" s="1"/>
  <c r="D28" i="6"/>
  <c r="E28" i="6" s="1"/>
  <c r="P28" i="6" s="1"/>
  <c r="D15" i="6"/>
  <c r="E15" i="6" s="1"/>
  <c r="P15" i="6" s="1"/>
  <c r="D14" i="6"/>
  <c r="E14" i="6" s="1"/>
  <c r="P14" i="6" s="1"/>
  <c r="D23" i="6"/>
  <c r="E23" i="6" s="1"/>
  <c r="I23" i="6" s="1"/>
  <c r="D43" i="6"/>
  <c r="E43" i="6" s="1"/>
  <c r="F43" i="6" s="1"/>
  <c r="D62" i="6"/>
  <c r="E62" i="6" s="1"/>
  <c r="D115" i="6"/>
  <c r="E115" i="6" s="1"/>
  <c r="P115" i="6" s="1"/>
  <c r="D74" i="6"/>
  <c r="E74" i="6" s="1"/>
  <c r="P74" i="6" s="1"/>
  <c r="D113" i="6"/>
  <c r="E113" i="6" s="1"/>
  <c r="I113" i="6" s="1"/>
  <c r="D81" i="6"/>
  <c r="E81" i="6" s="1"/>
  <c r="P81" i="6" s="1"/>
  <c r="D29" i="6"/>
  <c r="E29" i="6" s="1"/>
  <c r="I29" i="6" s="1"/>
  <c r="D24" i="6"/>
  <c r="E24" i="6" s="1"/>
  <c r="P24" i="6" s="1"/>
  <c r="D135" i="6"/>
  <c r="E135" i="6" s="1"/>
  <c r="P135" i="6" s="1"/>
  <c r="D75" i="6"/>
  <c r="E75" i="6" s="1"/>
  <c r="P75" i="6" s="1"/>
  <c r="D22" i="6"/>
  <c r="E22" i="6" s="1"/>
  <c r="P22" i="6" s="1"/>
  <c r="D46" i="6"/>
  <c r="E46" i="6" s="1"/>
  <c r="P46" i="6" s="1"/>
  <c r="P72" i="6"/>
  <c r="F37" i="6"/>
  <c r="D96" i="6"/>
  <c r="E96" i="6" s="1"/>
  <c r="H96" i="6" s="1"/>
  <c r="D107" i="6"/>
  <c r="E107" i="6" s="1"/>
  <c r="I107" i="6" s="1"/>
  <c r="D20" i="6"/>
  <c r="E20" i="6" s="1"/>
  <c r="P20" i="6" s="1"/>
  <c r="D94" i="6"/>
  <c r="E94" i="6" s="1"/>
  <c r="P94" i="6" s="1"/>
  <c r="D27" i="6"/>
  <c r="E27" i="6" s="1"/>
  <c r="D68" i="6"/>
  <c r="E68" i="6" s="1"/>
  <c r="O68" i="6" s="1"/>
  <c r="D87" i="6"/>
  <c r="E87" i="6" s="1"/>
  <c r="P87" i="6" s="1"/>
  <c r="D118" i="6"/>
  <c r="E118" i="6" s="1"/>
  <c r="I118" i="6" s="1"/>
  <c r="D16" i="6"/>
  <c r="E16" i="6" s="1"/>
  <c r="H16" i="6" s="1"/>
  <c r="D36" i="6"/>
  <c r="E36" i="6" s="1"/>
  <c r="G36" i="6" s="1"/>
  <c r="D106" i="6"/>
  <c r="E106" i="6" s="1"/>
  <c r="D111" i="6"/>
  <c r="E111" i="6" s="1"/>
  <c r="I111" i="6" s="1"/>
  <c r="D90" i="6"/>
  <c r="E90" i="6" s="1"/>
  <c r="H90" i="6" s="1"/>
  <c r="D79" i="6"/>
  <c r="E79" i="6" s="1"/>
  <c r="I79" i="6" s="1"/>
  <c r="D76" i="6"/>
  <c r="E76" i="6" s="1"/>
  <c r="P76" i="6" s="1"/>
  <c r="D102" i="6"/>
  <c r="E102" i="6" s="1"/>
  <c r="P102" i="6" s="1"/>
  <c r="D120" i="6"/>
  <c r="E120" i="6" s="1"/>
  <c r="D112" i="6"/>
  <c r="E112" i="6" s="1"/>
  <c r="I112" i="6" s="1"/>
  <c r="D17" i="6"/>
  <c r="E17" i="6" s="1"/>
  <c r="D148" i="6"/>
  <c r="E148" i="6" s="1"/>
  <c r="D57" i="6"/>
  <c r="E57" i="6" s="1"/>
  <c r="I107" i="3"/>
  <c r="P107" i="3"/>
  <c r="P75" i="3"/>
  <c r="H75" i="3"/>
  <c r="I21" i="3"/>
  <c r="P21" i="3"/>
  <c r="D126" i="3"/>
  <c r="E126" i="3" s="1"/>
  <c r="D72" i="3"/>
  <c r="E72" i="3" s="1"/>
  <c r="D97" i="3"/>
  <c r="E97" i="3" s="1"/>
  <c r="D82" i="3"/>
  <c r="E82" i="3" s="1"/>
  <c r="D92" i="3"/>
  <c r="E92" i="3" s="1"/>
  <c r="D38" i="3"/>
  <c r="E38" i="3" s="1"/>
  <c r="O38" i="3" s="1"/>
  <c r="D95" i="3"/>
  <c r="E95" i="3" s="1"/>
  <c r="P95" i="3" s="1"/>
  <c r="D27" i="3"/>
  <c r="E27" i="3" s="1"/>
  <c r="P27" i="3" s="1"/>
  <c r="D13" i="3"/>
  <c r="E13" i="3" s="1"/>
  <c r="D58" i="3"/>
  <c r="E58" i="3" s="1"/>
  <c r="I58" i="3" s="1"/>
  <c r="D25" i="3"/>
  <c r="E25" i="3" s="1"/>
  <c r="P25" i="3" s="1"/>
  <c r="D77" i="3"/>
  <c r="E77" i="3" s="1"/>
  <c r="I77" i="3" s="1"/>
  <c r="D65" i="3"/>
  <c r="E65" i="3" s="1"/>
  <c r="I65" i="3" s="1"/>
  <c r="D138" i="3"/>
  <c r="E138" i="3" s="1"/>
  <c r="D101" i="3"/>
  <c r="E101" i="3" s="1"/>
  <c r="I101" i="3" s="1"/>
  <c r="D39" i="3"/>
  <c r="E39" i="3" s="1"/>
  <c r="P39" i="3" s="1"/>
  <c r="D34" i="3"/>
  <c r="E34" i="3" s="1"/>
  <c r="P34" i="3" s="1"/>
  <c r="D103" i="3"/>
  <c r="E103" i="3" s="1"/>
  <c r="P103" i="3" s="1"/>
  <c r="D14" i="3"/>
  <c r="E14" i="3" s="1"/>
  <c r="D79" i="3"/>
  <c r="E79" i="3" s="1"/>
  <c r="P79" i="3" s="1"/>
  <c r="D61" i="3"/>
  <c r="E61" i="3" s="1"/>
  <c r="P61" i="3" s="1"/>
  <c r="D134" i="3"/>
  <c r="E134" i="3" s="1"/>
  <c r="D140" i="3"/>
  <c r="E140" i="3" s="1"/>
  <c r="P140" i="3" s="1"/>
  <c r="D62" i="3"/>
  <c r="E62" i="3" s="1"/>
  <c r="I62" i="3" s="1"/>
  <c r="D114" i="3"/>
  <c r="E114" i="3" s="1"/>
  <c r="P114" i="3" s="1"/>
  <c r="D46" i="3"/>
  <c r="E46" i="3" s="1"/>
  <c r="P46" i="3" s="1"/>
  <c r="D141" i="3"/>
  <c r="E141" i="3" s="1"/>
  <c r="D22" i="3"/>
  <c r="E22" i="3" s="1"/>
  <c r="P22" i="3" s="1"/>
  <c r="D117" i="3"/>
  <c r="E117" i="3" s="1"/>
  <c r="D19" i="3"/>
  <c r="E19" i="3" s="1"/>
  <c r="P19" i="3" s="1"/>
  <c r="D100" i="3"/>
  <c r="E100" i="3" s="1"/>
  <c r="I100" i="3" s="1"/>
  <c r="D35" i="3"/>
  <c r="E35" i="3" s="1"/>
  <c r="G35" i="3" s="1"/>
  <c r="D93" i="3"/>
  <c r="E93" i="3" s="1"/>
  <c r="P93" i="3" s="1"/>
  <c r="D56" i="3"/>
  <c r="E56" i="3" s="1"/>
  <c r="P56" i="3" s="1"/>
  <c r="D26" i="3"/>
  <c r="E26" i="3" s="1"/>
  <c r="I26" i="3" s="1"/>
  <c r="D54" i="3"/>
  <c r="E54" i="3" s="1"/>
  <c r="I54" i="3" s="1"/>
  <c r="D109" i="3"/>
  <c r="E109" i="3" s="1"/>
  <c r="P109" i="3" s="1"/>
  <c r="D86" i="3"/>
  <c r="E86" i="3" s="1"/>
  <c r="H86" i="3" s="1"/>
  <c r="D51" i="3"/>
  <c r="E51" i="3" s="1"/>
  <c r="P51" i="3" s="1"/>
  <c r="D50" i="3"/>
  <c r="E50" i="3" s="1"/>
  <c r="P50" i="3" s="1"/>
  <c r="D102" i="3"/>
  <c r="E102" i="3" s="1"/>
  <c r="P102" i="3" s="1"/>
  <c r="D37" i="3"/>
  <c r="E37" i="3" s="1"/>
  <c r="P37" i="3" s="1"/>
  <c r="D74" i="3"/>
  <c r="E74" i="3" s="1"/>
  <c r="P74" i="3" s="1"/>
  <c r="D15" i="3"/>
  <c r="E15" i="3" s="1"/>
  <c r="P15" i="3" s="1"/>
  <c r="D132" i="3"/>
  <c r="E132" i="3" s="1"/>
  <c r="D67" i="3"/>
  <c r="E67" i="3" s="1"/>
  <c r="P67" i="3" s="1"/>
  <c r="D122" i="3"/>
  <c r="E122" i="3" s="1"/>
  <c r="P122" i="3" s="1"/>
  <c r="D136" i="3"/>
  <c r="E136" i="3" s="1"/>
  <c r="L136" i="3" s="1"/>
  <c r="D87" i="3"/>
  <c r="E87" i="3" s="1"/>
  <c r="P87" i="3" s="1"/>
  <c r="D143" i="3"/>
  <c r="E143" i="3" s="1"/>
  <c r="P143" i="3" s="1"/>
  <c r="D57" i="3"/>
  <c r="E57" i="3" s="1"/>
  <c r="I57" i="3" s="1"/>
  <c r="D124" i="3"/>
  <c r="E124" i="3" s="1"/>
  <c r="J124" i="3" s="1"/>
  <c r="D55" i="3"/>
  <c r="E55" i="3" s="1"/>
  <c r="P55" i="3" s="1"/>
  <c r="D80" i="3"/>
  <c r="E80" i="3" s="1"/>
  <c r="I80" i="3" s="1"/>
  <c r="D83" i="3"/>
  <c r="E83" i="3" s="1"/>
  <c r="P83" i="3" s="1"/>
  <c r="D106" i="3"/>
  <c r="E106" i="3" s="1"/>
  <c r="I106" i="3" s="1"/>
  <c r="D119" i="3"/>
  <c r="E119" i="3" s="1"/>
  <c r="P119" i="3" s="1"/>
  <c r="D123" i="3"/>
  <c r="E123" i="3" s="1"/>
  <c r="P123" i="3" s="1"/>
  <c r="D89" i="3"/>
  <c r="E89" i="3" s="1"/>
  <c r="I89" i="3" s="1"/>
  <c r="D96" i="3"/>
  <c r="E96" i="3" s="1"/>
  <c r="H96" i="3" s="1"/>
  <c r="D52" i="3"/>
  <c r="E52" i="3" s="1"/>
  <c r="H52" i="3" s="1"/>
  <c r="D43" i="3"/>
  <c r="E43" i="3" s="1"/>
  <c r="F43" i="3" s="1"/>
  <c r="D81" i="3"/>
  <c r="E81" i="3" s="1"/>
  <c r="P81" i="3" s="1"/>
  <c r="D118" i="3"/>
  <c r="E118" i="3" s="1"/>
  <c r="D12" i="3"/>
  <c r="E12" i="3" s="1"/>
  <c r="P12" i="3" s="1"/>
  <c r="D73" i="3"/>
  <c r="E73" i="3" s="1"/>
  <c r="D111" i="3"/>
  <c r="E111" i="3" s="1"/>
  <c r="P111" i="3" s="1"/>
  <c r="D18" i="3"/>
  <c r="E18" i="3" s="1"/>
  <c r="P18" i="3" s="1"/>
  <c r="D53" i="3"/>
  <c r="E53" i="3" s="1"/>
  <c r="D112" i="3"/>
  <c r="E112" i="3" s="1"/>
  <c r="P112" i="3" s="1"/>
  <c r="D70" i="3"/>
  <c r="E70" i="3" s="1"/>
  <c r="P70" i="3" s="1"/>
  <c r="D31" i="3"/>
  <c r="E31" i="3" s="1"/>
  <c r="P31" i="3" s="1"/>
  <c r="D139" i="3"/>
  <c r="E139" i="3" s="1"/>
  <c r="D29" i="3"/>
  <c r="E29" i="3" s="1"/>
  <c r="P29" i="3" s="1"/>
  <c r="D133" i="3"/>
  <c r="E133" i="3" s="1"/>
  <c r="L133" i="3" s="1"/>
  <c r="D63" i="3"/>
  <c r="E63" i="3" s="1"/>
  <c r="I63" i="3" s="1"/>
  <c r="D120" i="3"/>
  <c r="E120" i="3" s="1"/>
  <c r="D33" i="3"/>
  <c r="E33" i="3" s="1"/>
  <c r="G33" i="3" s="1"/>
  <c r="D16" i="3"/>
  <c r="E16" i="3" s="1"/>
  <c r="P16" i="3" s="1"/>
  <c r="D66" i="3"/>
  <c r="E66" i="3" s="1"/>
  <c r="I66" i="3" s="1"/>
  <c r="D64" i="3"/>
  <c r="E64" i="3" s="1"/>
  <c r="P64" i="3" s="1"/>
  <c r="D40" i="3"/>
  <c r="E40" i="3" s="1"/>
  <c r="P40" i="3" s="1"/>
  <c r="D32" i="3"/>
  <c r="E32" i="3" s="1"/>
  <c r="I32" i="3" s="1"/>
  <c r="D85" i="3"/>
  <c r="E85" i="3" s="1"/>
  <c r="P85" i="3" s="1"/>
  <c r="D142" i="3"/>
  <c r="E142" i="3" s="1"/>
  <c r="P142" i="3" s="1"/>
  <c r="D98" i="3"/>
  <c r="E98" i="3" s="1"/>
  <c r="D76" i="3"/>
  <c r="E76" i="3" s="1"/>
  <c r="H15" i="3"/>
  <c r="N68" i="3"/>
  <c r="P68" i="3"/>
  <c r="L127" i="3"/>
  <c r="P127" i="3"/>
  <c r="D114" i="4"/>
  <c r="E114" i="4" s="1"/>
  <c r="N114" i="4" s="1"/>
  <c r="D73" i="4"/>
  <c r="E73" i="4" s="1"/>
  <c r="P73" i="4" s="1"/>
  <c r="D30" i="4"/>
  <c r="E30" i="4" s="1"/>
  <c r="I30" i="4" s="1"/>
  <c r="D52" i="4"/>
  <c r="E52" i="4" s="1"/>
  <c r="I52" i="4" s="1"/>
  <c r="D66" i="4"/>
  <c r="E66" i="4" s="1"/>
  <c r="I66" i="4" s="1"/>
  <c r="D18" i="4"/>
  <c r="E18" i="4" s="1"/>
  <c r="P18" i="4" s="1"/>
  <c r="D35" i="4"/>
  <c r="E35" i="4" s="1"/>
  <c r="O35" i="4" s="1"/>
  <c r="D83" i="4"/>
  <c r="E83" i="4" s="1"/>
  <c r="I83" i="4" s="1"/>
  <c r="D14" i="4"/>
  <c r="E14" i="4" s="1"/>
  <c r="I14" i="4" s="1"/>
  <c r="D45" i="4"/>
  <c r="E45" i="4" s="1"/>
  <c r="P45" i="4" s="1"/>
  <c r="D41" i="4"/>
  <c r="E41" i="4" s="1"/>
  <c r="P41" i="4" s="1"/>
  <c r="D58" i="4"/>
  <c r="E58" i="4" s="1"/>
  <c r="H58" i="4" s="1"/>
  <c r="D67" i="4"/>
  <c r="E67" i="4" s="1"/>
  <c r="P67" i="4" s="1"/>
  <c r="D80" i="4"/>
  <c r="E80" i="4" s="1"/>
  <c r="P80" i="4" s="1"/>
  <c r="D71" i="4"/>
  <c r="E71" i="4" s="1"/>
  <c r="H71" i="4" s="1"/>
  <c r="D87" i="4"/>
  <c r="E87" i="4" s="1"/>
  <c r="P87" i="4" s="1"/>
  <c r="D74" i="4"/>
  <c r="E74" i="4" s="1"/>
  <c r="H74" i="4" s="1"/>
  <c r="D105" i="4"/>
  <c r="E105" i="4" s="1"/>
  <c r="L105" i="4" s="1"/>
  <c r="D16" i="4"/>
  <c r="E16" i="4" s="1"/>
  <c r="H16" i="4" s="1"/>
  <c r="D27" i="4"/>
  <c r="E27" i="4" s="1"/>
  <c r="P27" i="4" s="1"/>
  <c r="D37" i="4"/>
  <c r="E37" i="4" s="1"/>
  <c r="G37" i="4" s="1"/>
  <c r="D47" i="4"/>
  <c r="E47" i="4" s="1"/>
  <c r="F47" i="4" s="1"/>
  <c r="D22" i="4"/>
  <c r="E22" i="4" s="1"/>
  <c r="I22" i="4" s="1"/>
  <c r="D78" i="4"/>
  <c r="E78" i="4" s="1"/>
  <c r="I78" i="4" s="1"/>
  <c r="D62" i="4"/>
  <c r="E62" i="4" s="1"/>
  <c r="P62" i="4" s="1"/>
  <c r="D109" i="4"/>
  <c r="E109" i="4" s="1"/>
  <c r="P109" i="4" s="1"/>
  <c r="D106" i="4"/>
  <c r="E106" i="4" s="1"/>
  <c r="P106" i="4" s="1"/>
  <c r="D61" i="4"/>
  <c r="E61" i="4" s="1"/>
  <c r="P61" i="4" s="1"/>
  <c r="D23" i="4"/>
  <c r="E23" i="4" s="1"/>
  <c r="P23" i="4" s="1"/>
  <c r="D100" i="4"/>
  <c r="E100" i="4" s="1"/>
  <c r="P100" i="4" s="1"/>
  <c r="D69" i="4"/>
  <c r="E69" i="4" s="1"/>
  <c r="P69" i="4" s="1"/>
  <c r="D98" i="4"/>
  <c r="E98" i="4" s="1"/>
  <c r="K98" i="4" s="1"/>
  <c r="D24" i="4"/>
  <c r="E24" i="4" s="1"/>
  <c r="I24" i="4" s="1"/>
  <c r="D72" i="4"/>
  <c r="E72" i="4" s="1"/>
  <c r="P72" i="4" s="1"/>
  <c r="D20" i="4"/>
  <c r="E20" i="4" s="1"/>
  <c r="H20" i="4" s="1"/>
  <c r="D39" i="4"/>
  <c r="E39" i="4" s="1"/>
  <c r="P39" i="4" s="1"/>
  <c r="D50" i="4"/>
  <c r="E50" i="4" s="1"/>
  <c r="H50" i="4" s="1"/>
  <c r="D15" i="4"/>
  <c r="E15" i="4" s="1"/>
  <c r="H15" i="4" s="1"/>
  <c r="D12" i="4"/>
  <c r="E12" i="4" s="1"/>
  <c r="P12" i="4" s="1"/>
  <c r="D82" i="4"/>
  <c r="E82" i="4" s="1"/>
  <c r="I82" i="4" s="1"/>
  <c r="D32" i="4"/>
  <c r="E32" i="4" s="1"/>
  <c r="G32" i="4" s="1"/>
  <c r="D40" i="4"/>
  <c r="E40" i="4" s="1"/>
  <c r="P40" i="4" s="1"/>
  <c r="D48" i="4"/>
  <c r="E48" i="4" s="1"/>
  <c r="H48" i="4" s="1"/>
  <c r="D29" i="4"/>
  <c r="E29" i="4" s="1"/>
  <c r="P29" i="4" s="1"/>
  <c r="D46" i="4"/>
  <c r="E46" i="4" s="1"/>
  <c r="P46" i="4" s="1"/>
  <c r="D101" i="4"/>
  <c r="E101" i="4" s="1"/>
  <c r="K101" i="4" s="1"/>
  <c r="D34" i="4"/>
  <c r="E34" i="4" s="1"/>
  <c r="G34" i="4" s="1"/>
  <c r="D95" i="4"/>
  <c r="E95" i="4" s="1"/>
  <c r="J95" i="4" s="1"/>
  <c r="D21" i="4"/>
  <c r="E21" i="4" s="1"/>
  <c r="I21" i="4" s="1"/>
  <c r="D54" i="4"/>
  <c r="E54" i="4" s="1"/>
  <c r="I54" i="4" s="1"/>
  <c r="D81" i="4"/>
  <c r="E81" i="4" s="1"/>
  <c r="P81" i="4" s="1"/>
  <c r="D64" i="4"/>
  <c r="E64" i="4" s="1"/>
  <c r="H64" i="4" s="1"/>
  <c r="D93" i="4"/>
  <c r="E93" i="4" s="1"/>
  <c r="P93" i="4" s="1"/>
  <c r="D94" i="4"/>
  <c r="E94" i="4" s="1"/>
  <c r="K94" i="4" s="1"/>
  <c r="D84" i="4"/>
  <c r="E84" i="4" s="1"/>
  <c r="I84" i="4" s="1"/>
  <c r="D38" i="4"/>
  <c r="E38" i="4" s="1"/>
  <c r="F38" i="4" s="1"/>
  <c r="D77" i="4"/>
  <c r="E77" i="4" s="1"/>
  <c r="P77" i="4" s="1"/>
  <c r="D28" i="4"/>
  <c r="E28" i="4" s="1"/>
  <c r="P28" i="4" s="1"/>
  <c r="D104" i="4"/>
  <c r="E104" i="4" s="1"/>
  <c r="L104" i="4" s="1"/>
  <c r="D63" i="4"/>
  <c r="E63" i="4" s="1"/>
  <c r="H63" i="4" s="1"/>
  <c r="D53" i="4"/>
  <c r="E53" i="4" s="1"/>
  <c r="P53" i="4" s="1"/>
  <c r="D26" i="4"/>
  <c r="E26" i="4" s="1"/>
  <c r="P26" i="4" s="1"/>
  <c r="D13" i="4"/>
  <c r="E13" i="4" s="1"/>
  <c r="P13" i="4" s="1"/>
  <c r="D51" i="4"/>
  <c r="E51" i="4" s="1"/>
  <c r="P51" i="4" s="1"/>
  <c r="D107" i="2"/>
  <c r="E107" i="2" s="1"/>
  <c r="D85" i="2"/>
  <c r="E85" i="2" s="1"/>
  <c r="D70" i="2"/>
  <c r="E70" i="2" s="1"/>
  <c r="D31" i="2"/>
  <c r="E31" i="2" s="1"/>
  <c r="D60" i="2"/>
  <c r="E60" i="2" s="1"/>
  <c r="D34" i="2"/>
  <c r="E34" i="2" s="1"/>
  <c r="D23" i="2"/>
  <c r="E23" i="2" s="1"/>
  <c r="P23" i="2" s="1"/>
  <c r="D43" i="2"/>
  <c r="E43" i="2" s="1"/>
  <c r="D40" i="2"/>
  <c r="E40" i="2" s="1"/>
  <c r="D95" i="2"/>
  <c r="E95" i="2" s="1"/>
  <c r="P95" i="2" s="1"/>
  <c r="D68" i="2"/>
  <c r="E68" i="2" s="1"/>
  <c r="P68" i="2" s="1"/>
  <c r="D87" i="2"/>
  <c r="E87" i="2" s="1"/>
  <c r="P87" i="2" s="1"/>
  <c r="D27" i="2"/>
  <c r="E27" i="2" s="1"/>
  <c r="G27" i="2" s="1"/>
  <c r="D75" i="2"/>
  <c r="E75" i="2" s="1"/>
  <c r="P75" i="2" s="1"/>
  <c r="D41" i="2"/>
  <c r="E41" i="2" s="1"/>
  <c r="D13" i="2"/>
  <c r="E13" i="2" s="1"/>
  <c r="D18" i="2"/>
  <c r="E18" i="2" s="1"/>
  <c r="P18" i="2" s="1"/>
  <c r="D12" i="2"/>
  <c r="E12" i="2" s="1"/>
  <c r="D48" i="2"/>
  <c r="E48" i="2" s="1"/>
  <c r="D24" i="2"/>
  <c r="E24" i="2" s="1"/>
  <c r="P24" i="2" s="1"/>
  <c r="D91" i="2"/>
  <c r="E91" i="2" s="1"/>
  <c r="D94" i="2"/>
  <c r="E94" i="2" s="1"/>
  <c r="D82" i="2"/>
  <c r="E82" i="2" s="1"/>
  <c r="D97" i="2"/>
  <c r="E97" i="2" s="1"/>
  <c r="D93" i="2"/>
  <c r="E93" i="2" s="1"/>
  <c r="D102" i="2"/>
  <c r="E102" i="2" s="1"/>
  <c r="D69" i="2"/>
  <c r="E69" i="2" s="1"/>
  <c r="D52" i="2"/>
  <c r="E52" i="2" s="1"/>
  <c r="D96" i="2"/>
  <c r="E96" i="2" s="1"/>
  <c r="D55" i="2"/>
  <c r="E55" i="2" s="1"/>
  <c r="D86" i="2"/>
  <c r="E86" i="2" s="1"/>
  <c r="L86" i="2" s="1"/>
  <c r="D109" i="2"/>
  <c r="E109" i="2" s="1"/>
  <c r="N109" i="2" s="1"/>
  <c r="D17" i="2"/>
  <c r="E17" i="2" s="1"/>
  <c r="P17" i="2" s="1"/>
  <c r="D19" i="2"/>
  <c r="E19" i="2" s="1"/>
  <c r="D77" i="2"/>
  <c r="E77" i="2" s="1"/>
  <c r="P77" i="2" s="1"/>
  <c r="D39" i="2"/>
  <c r="E39" i="2" s="1"/>
  <c r="D50" i="2"/>
  <c r="E50" i="2" s="1"/>
  <c r="D58" i="2"/>
  <c r="E58" i="2" s="1"/>
  <c r="D49" i="2"/>
  <c r="E49" i="2" s="1"/>
  <c r="D51" i="2"/>
  <c r="E51" i="2" s="1"/>
  <c r="D88" i="2"/>
  <c r="E88" i="2" s="1"/>
  <c r="D103" i="2"/>
  <c r="E103" i="2" s="1"/>
  <c r="D25" i="2"/>
  <c r="E25" i="2" s="1"/>
  <c r="P25" i="2" s="1"/>
  <c r="D45" i="2"/>
  <c r="E45" i="2" s="1"/>
  <c r="D20" i="5"/>
  <c r="E20" i="5" s="1"/>
  <c r="I20" i="5" s="1"/>
  <c r="D146" i="5"/>
  <c r="E146" i="5" s="1"/>
  <c r="P146" i="5" s="1"/>
  <c r="D141" i="5"/>
  <c r="E141" i="5" s="1"/>
  <c r="P141" i="5" s="1"/>
  <c r="D115" i="5"/>
  <c r="E115" i="5" s="1"/>
  <c r="I115" i="5" s="1"/>
  <c r="D116" i="5"/>
  <c r="E116" i="5" s="1"/>
  <c r="I116" i="5" s="1"/>
  <c r="D32" i="5"/>
  <c r="E32" i="5" s="1"/>
  <c r="P32" i="5" s="1"/>
  <c r="D103" i="5"/>
  <c r="E103" i="5" s="1"/>
  <c r="P103" i="5" s="1"/>
  <c r="D24" i="5"/>
  <c r="E24" i="5" s="1"/>
  <c r="P24" i="5" s="1"/>
  <c r="D82" i="5"/>
  <c r="E82" i="5" s="1"/>
  <c r="I82" i="5" s="1"/>
  <c r="D79" i="5"/>
  <c r="E79" i="5" s="1"/>
  <c r="P79" i="5" s="1"/>
  <c r="D99" i="5"/>
  <c r="E99" i="5" s="1"/>
  <c r="P99" i="5" s="1"/>
  <c r="D49" i="5"/>
  <c r="E49" i="5" s="1"/>
  <c r="P49" i="5" s="1"/>
  <c r="D23" i="5"/>
  <c r="E23" i="5" s="1"/>
  <c r="H23" i="5" s="1"/>
  <c r="D14" i="5"/>
  <c r="E14" i="5" s="1"/>
  <c r="I14" i="5" s="1"/>
  <c r="D38" i="5"/>
  <c r="E38" i="5" s="1"/>
  <c r="I38" i="5" s="1"/>
  <c r="D78" i="5"/>
  <c r="E78" i="5" s="1"/>
  <c r="P78" i="5" s="1"/>
  <c r="D33" i="5"/>
  <c r="E33" i="5" s="1"/>
  <c r="I33" i="5" s="1"/>
  <c r="D88" i="5"/>
  <c r="E88" i="5" s="1"/>
  <c r="P88" i="5" s="1"/>
  <c r="D138" i="5"/>
  <c r="E138" i="5" s="1"/>
  <c r="P138" i="5" s="1"/>
  <c r="D67" i="5"/>
  <c r="E67" i="5" s="1"/>
  <c r="P67" i="5" s="1"/>
  <c r="D125" i="5"/>
  <c r="E125" i="5" s="1"/>
  <c r="P125" i="5" s="1"/>
  <c r="D81" i="5"/>
  <c r="E81" i="5" s="1"/>
  <c r="P81" i="5" s="1"/>
  <c r="D56" i="5"/>
  <c r="E56" i="5" s="1"/>
  <c r="H56" i="5" s="1"/>
  <c r="D46" i="5"/>
  <c r="E46" i="5" s="1"/>
  <c r="O46" i="5" s="1"/>
  <c r="D90" i="5"/>
  <c r="E90" i="5" s="1"/>
  <c r="P90" i="5" s="1"/>
  <c r="D69" i="5"/>
  <c r="E69" i="5" s="1"/>
  <c r="H69" i="5" s="1"/>
  <c r="D27" i="5"/>
  <c r="E27" i="5" s="1"/>
  <c r="I27" i="5" s="1"/>
  <c r="D16" i="5"/>
  <c r="E16" i="5" s="1"/>
  <c r="P16" i="5" s="1"/>
  <c r="D61" i="5"/>
  <c r="E61" i="5" s="1"/>
  <c r="I61" i="5" s="1"/>
  <c r="D162" i="5"/>
  <c r="E162" i="5" s="1"/>
  <c r="P162" i="5" s="1"/>
  <c r="D96" i="5"/>
  <c r="E96" i="5" s="1"/>
  <c r="P96" i="5" s="1"/>
  <c r="D21" i="5"/>
  <c r="E21" i="5" s="1"/>
  <c r="H21" i="5" s="1"/>
  <c r="D30" i="5"/>
  <c r="E30" i="5" s="1"/>
  <c r="P30" i="5" s="1"/>
  <c r="D100" i="5"/>
  <c r="E100" i="5" s="1"/>
  <c r="P100" i="5" s="1"/>
  <c r="D86" i="5"/>
  <c r="E86" i="5" s="1"/>
  <c r="P86" i="5" s="1"/>
  <c r="D154" i="5"/>
  <c r="E154" i="5" s="1"/>
  <c r="L154" i="5" s="1"/>
  <c r="D112" i="5"/>
  <c r="E112" i="5" s="1"/>
  <c r="P112" i="5" s="1"/>
  <c r="D101" i="5"/>
  <c r="E101" i="5" s="1"/>
  <c r="P101" i="5" s="1"/>
  <c r="D137" i="5"/>
  <c r="E137" i="5" s="1"/>
  <c r="P137" i="5" s="1"/>
  <c r="D161" i="5"/>
  <c r="E161" i="5" s="1"/>
  <c r="D106" i="5"/>
  <c r="E106" i="5" s="1"/>
  <c r="I106" i="5" s="1"/>
  <c r="D82" i="6"/>
  <c r="E82" i="6" s="1"/>
  <c r="D108" i="6"/>
  <c r="E108" i="6" s="1"/>
  <c r="D144" i="6"/>
  <c r="E144" i="6" s="1"/>
  <c r="P144" i="6" s="1"/>
  <c r="D65" i="6"/>
  <c r="E65" i="6" s="1"/>
  <c r="D114" i="6"/>
  <c r="E114" i="6" s="1"/>
  <c r="D41" i="6"/>
  <c r="E41" i="6" s="1"/>
  <c r="D147" i="6"/>
  <c r="E147" i="6" s="1"/>
  <c r="P147" i="6" s="1"/>
  <c r="D93" i="6"/>
  <c r="E93" i="6" s="1"/>
  <c r="D85" i="6"/>
  <c r="E85" i="6" s="1"/>
  <c r="D131" i="6"/>
  <c r="E131" i="6" s="1"/>
  <c r="D152" i="6"/>
  <c r="E152" i="6" s="1"/>
  <c r="D100" i="6"/>
  <c r="E100" i="6" s="1"/>
  <c r="D121" i="6"/>
  <c r="E121" i="6" s="1"/>
  <c r="D59" i="6"/>
  <c r="E59" i="6" s="1"/>
  <c r="D47" i="6"/>
  <c r="E47" i="6" s="1"/>
  <c r="D52" i="6"/>
  <c r="E52" i="6" s="1"/>
  <c r="D142" i="6"/>
  <c r="E142" i="6" s="1"/>
  <c r="D139" i="6"/>
  <c r="E139" i="6" s="1"/>
  <c r="D141" i="6"/>
  <c r="E141" i="6" s="1"/>
  <c r="D50" i="6"/>
  <c r="E50" i="6" s="1"/>
  <c r="D84" i="6"/>
  <c r="E84" i="6" s="1"/>
  <c r="D138" i="6"/>
  <c r="E138" i="6" s="1"/>
  <c r="D70" i="6"/>
  <c r="E70" i="6" s="1"/>
  <c r="D73" i="6"/>
  <c r="E73" i="6" s="1"/>
  <c r="D124" i="6"/>
  <c r="E124" i="6" s="1"/>
  <c r="D32" i="6"/>
  <c r="E32" i="6" s="1"/>
  <c r="D40" i="6"/>
  <c r="E40" i="6" s="1"/>
  <c r="G40" i="6" s="1"/>
  <c r="D110" i="6"/>
  <c r="E110" i="6" s="1"/>
  <c r="I110" i="6" s="1"/>
  <c r="D92" i="6"/>
  <c r="E92" i="6" s="1"/>
  <c r="P92" i="6" s="1"/>
  <c r="D98" i="6"/>
  <c r="E98" i="6" s="1"/>
  <c r="H98" i="6" s="1"/>
  <c r="E122" i="6"/>
  <c r="D134" i="6"/>
  <c r="E134" i="6" s="1"/>
  <c r="D101" i="6"/>
  <c r="E101" i="6" s="1"/>
  <c r="D58" i="6"/>
  <c r="E58" i="6" s="1"/>
  <c r="D63" i="6"/>
  <c r="E63" i="6" s="1"/>
  <c r="D33" i="6"/>
  <c r="E33" i="6" s="1"/>
  <c r="O33" i="6" s="1"/>
  <c r="D145" i="6"/>
  <c r="E145" i="6" s="1"/>
  <c r="P145" i="6" s="1"/>
  <c r="D51" i="6"/>
  <c r="E51" i="6" s="1"/>
  <c r="D88" i="6"/>
  <c r="E88" i="6" s="1"/>
  <c r="D143" i="6"/>
  <c r="E143" i="6" s="1"/>
  <c r="P143" i="6" s="1"/>
  <c r="D132" i="6"/>
  <c r="E132" i="6" s="1"/>
  <c r="D55" i="6"/>
  <c r="E55" i="6" s="1"/>
  <c r="D71" i="6"/>
  <c r="E71" i="6" s="1"/>
  <c r="D154" i="6"/>
  <c r="E154" i="6" s="1"/>
  <c r="D26" i="6"/>
  <c r="E26" i="6" s="1"/>
  <c r="D67" i="6"/>
  <c r="E67" i="6" s="1"/>
  <c r="D149" i="6"/>
  <c r="E149" i="6" s="1"/>
  <c r="D64" i="6"/>
  <c r="E64" i="6" s="1"/>
  <c r="D39" i="6"/>
  <c r="E39" i="6" s="1"/>
  <c r="D30" i="6"/>
  <c r="E30" i="6" s="1"/>
  <c r="P23" i="3"/>
  <c r="I23" i="3"/>
  <c r="P108" i="3"/>
  <c r="I108" i="3"/>
  <c r="L88" i="4"/>
  <c r="P88" i="4"/>
  <c r="P86" i="4"/>
  <c r="L86" i="4"/>
  <c r="P33" i="4"/>
  <c r="G33" i="4"/>
  <c r="P17" i="4"/>
  <c r="H17" i="4"/>
  <c r="L89" i="4"/>
  <c r="P89" i="4"/>
  <c r="P25" i="4"/>
  <c r="I25" i="4"/>
  <c r="D91" i="4"/>
  <c r="E91" i="4" s="1"/>
  <c r="D42" i="4"/>
  <c r="E42" i="4" s="1"/>
  <c r="D90" i="4"/>
  <c r="E90" i="4" s="1"/>
  <c r="D97" i="4"/>
  <c r="E97" i="4" s="1"/>
  <c r="D111" i="4"/>
  <c r="E111" i="4" s="1"/>
  <c r="D113" i="4"/>
  <c r="E113" i="4" s="1"/>
  <c r="D103" i="4"/>
  <c r="E103" i="4" s="1"/>
  <c r="D99" i="4"/>
  <c r="E99" i="4" s="1"/>
  <c r="D68" i="4"/>
  <c r="E68" i="4" s="1"/>
  <c r="D75" i="4"/>
  <c r="E75" i="4" s="1"/>
  <c r="D79" i="4"/>
  <c r="E79" i="4" s="1"/>
  <c r="D70" i="4"/>
  <c r="E70" i="4" s="1"/>
  <c r="D49" i="4"/>
  <c r="E49" i="4" s="1"/>
  <c r="D102" i="4"/>
  <c r="E102" i="4" s="1"/>
  <c r="D60" i="4"/>
  <c r="E60" i="4" s="1"/>
  <c r="D65" i="4"/>
  <c r="E65" i="4" s="1"/>
  <c r="D31" i="5"/>
  <c r="E31" i="5" s="1"/>
  <c r="D91" i="5"/>
  <c r="E91" i="5" s="1"/>
  <c r="D122" i="5"/>
  <c r="E122" i="5" s="1"/>
  <c r="D84" i="5"/>
  <c r="E84" i="5" s="1"/>
  <c r="D35" i="5"/>
  <c r="E35" i="5" s="1"/>
  <c r="D104" i="5"/>
  <c r="E104" i="5" s="1"/>
  <c r="D63" i="5"/>
  <c r="E63" i="5" s="1"/>
  <c r="D72" i="5"/>
  <c r="E72" i="5" s="1"/>
  <c r="D113" i="5"/>
  <c r="E113" i="5" s="1"/>
  <c r="D62" i="5"/>
  <c r="E62" i="5" s="1"/>
  <c r="D12" i="5"/>
  <c r="E12" i="5" s="1"/>
  <c r="D121" i="5"/>
  <c r="E121" i="5" s="1"/>
  <c r="D28" i="5"/>
  <c r="E28" i="5" s="1"/>
  <c r="D18" i="5"/>
  <c r="E18" i="5" s="1"/>
  <c r="D120" i="5"/>
  <c r="E120" i="5" s="1"/>
  <c r="D17" i="5"/>
  <c r="E17" i="5" s="1"/>
  <c r="D111" i="5"/>
  <c r="E111" i="5" s="1"/>
  <c r="D144" i="5"/>
  <c r="E144" i="5" s="1"/>
  <c r="D45" i="5"/>
  <c r="E45" i="5" s="1"/>
  <c r="D52" i="5"/>
  <c r="E52" i="5" s="1"/>
  <c r="D85" i="5"/>
  <c r="E85" i="5" s="1"/>
  <c r="D139" i="5"/>
  <c r="E139" i="5" s="1"/>
  <c r="D43" i="5"/>
  <c r="E43" i="5" s="1"/>
  <c r="D70" i="5"/>
  <c r="E70" i="5" s="1"/>
  <c r="D77" i="5"/>
  <c r="E77" i="5" s="1"/>
  <c r="D107" i="5"/>
  <c r="E107" i="5" s="1"/>
  <c r="D160" i="5"/>
  <c r="E160" i="5" s="1"/>
  <c r="L160" i="5" s="1"/>
  <c r="D109" i="5"/>
  <c r="E109" i="5" s="1"/>
  <c r="D76" i="5"/>
  <c r="E76" i="5" s="1"/>
  <c r="D75" i="5"/>
  <c r="E75" i="5" s="1"/>
  <c r="D128" i="5"/>
  <c r="E128" i="5" s="1"/>
  <c r="D140" i="5"/>
  <c r="E140" i="5" s="1"/>
  <c r="D92" i="5"/>
  <c r="E92" i="5" s="1"/>
  <c r="D131" i="5"/>
  <c r="E131" i="5" s="1"/>
  <c r="P131" i="5" s="1"/>
  <c r="D42" i="5"/>
  <c r="E42" i="5" s="1"/>
  <c r="D85" i="4"/>
  <c r="E85" i="4" s="1"/>
  <c r="D36" i="5"/>
  <c r="E36" i="5" s="1"/>
  <c r="D19" i="4"/>
  <c r="E19" i="4" s="1"/>
  <c r="D34" i="5"/>
  <c r="E34" i="5" s="1"/>
  <c r="D96" i="4"/>
  <c r="E96" i="4" s="1"/>
  <c r="D19" i="5"/>
  <c r="E19" i="5" s="1"/>
  <c r="D31" i="4"/>
  <c r="E31" i="4" s="1"/>
  <c r="D57" i="4"/>
  <c r="E57" i="4" s="1"/>
  <c r="D147" i="5"/>
  <c r="E147" i="5" s="1"/>
  <c r="D127" i="5"/>
  <c r="E127" i="5" s="1"/>
  <c r="D44" i="4"/>
  <c r="E44" i="4" s="1"/>
  <c r="H59" i="2" l="1"/>
  <c r="K90" i="2"/>
  <c r="P92" i="2"/>
  <c r="P144" i="5"/>
  <c r="L144" i="5"/>
  <c r="P142" i="5"/>
  <c r="L142" i="5"/>
  <c r="P143" i="5"/>
  <c r="L143" i="5"/>
  <c r="P72" i="2"/>
  <c r="I21" i="2"/>
  <c r="P21" i="2"/>
  <c r="I22" i="2"/>
  <c r="P22" i="2"/>
  <c r="J98" i="2"/>
  <c r="P98" i="2"/>
  <c r="I19" i="2"/>
  <c r="P19" i="2"/>
  <c r="I54" i="2"/>
  <c r="I20" i="2"/>
  <c r="P20" i="2"/>
  <c r="I26" i="2"/>
  <c r="P26" i="2"/>
  <c r="I78" i="3"/>
  <c r="I83" i="6"/>
  <c r="E34" i="6"/>
  <c r="E156" i="6" s="1"/>
  <c r="P125" i="3"/>
  <c r="J125" i="3"/>
  <c r="P110" i="3"/>
  <c r="I110" i="3"/>
  <c r="P108" i="4"/>
  <c r="L108" i="4"/>
  <c r="I59" i="4"/>
  <c r="P81" i="2"/>
  <c r="I81" i="2"/>
  <c r="P73" i="2"/>
  <c r="I73" i="2"/>
  <c r="L106" i="2"/>
  <c r="I79" i="2"/>
  <c r="P158" i="5"/>
  <c r="P156" i="5"/>
  <c r="L155" i="5"/>
  <c r="P157" i="5"/>
  <c r="L157" i="5"/>
  <c r="K135" i="5"/>
  <c r="P159" i="5"/>
  <c r="L159" i="5"/>
  <c r="L149" i="5"/>
  <c r="P149" i="5"/>
  <c r="P148" i="5"/>
  <c r="L148" i="5"/>
  <c r="P150" i="5"/>
  <c r="L150" i="5"/>
  <c r="L151" i="5"/>
  <c r="P151" i="5"/>
  <c r="J132" i="5"/>
  <c r="I25" i="5"/>
  <c r="N161" i="5"/>
  <c r="P161" i="5"/>
  <c r="K130" i="5"/>
  <c r="P130" i="5"/>
  <c r="P126" i="5"/>
  <c r="P97" i="5"/>
  <c r="I97" i="5"/>
  <c r="L125" i="6"/>
  <c r="P116" i="6"/>
  <c r="I116" i="6"/>
  <c r="P107" i="4"/>
  <c r="L107" i="4"/>
  <c r="L110" i="4"/>
  <c r="P110" i="4"/>
  <c r="N139" i="3"/>
  <c r="P139" i="3"/>
  <c r="K92" i="4"/>
  <c r="P92" i="4"/>
  <c r="P130" i="3"/>
  <c r="L130" i="3"/>
  <c r="P56" i="4"/>
  <c r="I56" i="4"/>
  <c r="L112" i="4"/>
  <c r="P112" i="4"/>
  <c r="I78" i="2"/>
  <c r="P78" i="2"/>
  <c r="H15" i="2"/>
  <c r="P15" i="2"/>
  <c r="F49" i="5"/>
  <c r="P91" i="6"/>
  <c r="H97" i="6"/>
  <c r="N152" i="6"/>
  <c r="P152" i="6"/>
  <c r="I65" i="2"/>
  <c r="H71" i="2"/>
  <c r="I26" i="5"/>
  <c r="I30" i="3"/>
  <c r="H94" i="3"/>
  <c r="I60" i="3"/>
  <c r="P48" i="3"/>
  <c r="P135" i="3"/>
  <c r="P69" i="3"/>
  <c r="P137" i="3"/>
  <c r="P45" i="3"/>
  <c r="I109" i="3"/>
  <c r="P99" i="3"/>
  <c r="I59" i="3"/>
  <c r="P116" i="3"/>
  <c r="P105" i="3"/>
  <c r="P96" i="3"/>
  <c r="P62" i="3"/>
  <c r="I85" i="3"/>
  <c r="P124" i="3"/>
  <c r="P42" i="3"/>
  <c r="P35" i="3"/>
  <c r="I31" i="3"/>
  <c r="P49" i="3"/>
  <c r="I27" i="3"/>
  <c r="P66" i="3"/>
  <c r="P77" i="3"/>
  <c r="I79" i="3"/>
  <c r="P89" i="3"/>
  <c r="F37" i="3"/>
  <c r="L131" i="3"/>
  <c r="P28" i="3"/>
  <c r="I88" i="3"/>
  <c r="F47" i="3"/>
  <c r="I83" i="3"/>
  <c r="I104" i="3"/>
  <c r="P43" i="3"/>
  <c r="P101" i="3"/>
  <c r="P128" i="3"/>
  <c r="H17" i="3"/>
  <c r="P80" i="3"/>
  <c r="I56" i="3"/>
  <c r="P71" i="3"/>
  <c r="P106" i="3"/>
  <c r="P58" i="3"/>
  <c r="F39" i="3"/>
  <c r="I22" i="3"/>
  <c r="P44" i="3"/>
  <c r="L115" i="3"/>
  <c r="H70" i="3"/>
  <c r="H51" i="3"/>
  <c r="P133" i="3"/>
  <c r="I111" i="3"/>
  <c r="P26" i="3"/>
  <c r="L129" i="3"/>
  <c r="P36" i="3"/>
  <c r="H74" i="3"/>
  <c r="P24" i="3"/>
  <c r="P32" i="3"/>
  <c r="H16" i="3"/>
  <c r="H95" i="3"/>
  <c r="I25" i="3"/>
  <c r="P90" i="3"/>
  <c r="F46" i="3"/>
  <c r="L113" i="3"/>
  <c r="H20" i="3"/>
  <c r="H81" i="3"/>
  <c r="P100" i="3"/>
  <c r="P57" i="3"/>
  <c r="G40" i="3"/>
  <c r="P33" i="3"/>
  <c r="I103" i="3"/>
  <c r="K122" i="3"/>
  <c r="O144" i="3"/>
  <c r="I112" i="3"/>
  <c r="K123" i="3"/>
  <c r="I102" i="3"/>
  <c r="P86" i="3"/>
  <c r="I55" i="3"/>
  <c r="P65" i="3"/>
  <c r="I67" i="3"/>
  <c r="I29" i="3"/>
  <c r="I19" i="3"/>
  <c r="H76" i="4"/>
  <c r="P16" i="4"/>
  <c r="I81" i="4"/>
  <c r="P48" i="4"/>
  <c r="F41" i="4"/>
  <c r="F36" i="4"/>
  <c r="M109" i="4"/>
  <c r="M116" i="4" s="1"/>
  <c r="I129" i="4" s="1"/>
  <c r="P95" i="4"/>
  <c r="P20" i="4"/>
  <c r="P22" i="4"/>
  <c r="N61" i="4"/>
  <c r="P94" i="4"/>
  <c r="P15" i="4"/>
  <c r="I80" i="4"/>
  <c r="H73" i="4"/>
  <c r="P101" i="4"/>
  <c r="I26" i="4"/>
  <c r="P54" i="4"/>
  <c r="F43" i="4"/>
  <c r="H72" i="4"/>
  <c r="P47" i="4"/>
  <c r="F45" i="4"/>
  <c r="H18" i="4"/>
  <c r="I28" i="4"/>
  <c r="F40" i="4"/>
  <c r="P24" i="4"/>
  <c r="P14" i="4"/>
  <c r="P32" i="4"/>
  <c r="P34" i="4"/>
  <c r="P30" i="4"/>
  <c r="P37" i="4"/>
  <c r="I67" i="4"/>
  <c r="P66" i="4"/>
  <c r="P50" i="4"/>
  <c r="I69" i="4"/>
  <c r="P74" i="4"/>
  <c r="P63" i="4"/>
  <c r="P52" i="4"/>
  <c r="J100" i="4"/>
  <c r="P105" i="4"/>
  <c r="P98" i="4"/>
  <c r="P101" i="2"/>
  <c r="K101" i="2"/>
  <c r="P108" i="2"/>
  <c r="P67" i="2"/>
  <c r="I80" i="2"/>
  <c r="H57" i="2"/>
  <c r="L84" i="2"/>
  <c r="I46" i="2"/>
  <c r="H66" i="2"/>
  <c r="I62" i="2"/>
  <c r="P89" i="2"/>
  <c r="P53" i="2"/>
  <c r="P110" i="2"/>
  <c r="I76" i="2"/>
  <c r="F35" i="2"/>
  <c r="P38" i="2"/>
  <c r="J99" i="2"/>
  <c r="P109" i="2"/>
  <c r="J87" i="2"/>
  <c r="H68" i="2"/>
  <c r="F36" i="2"/>
  <c r="I64" i="2"/>
  <c r="P104" i="2"/>
  <c r="P27" i="2"/>
  <c r="K100" i="2"/>
  <c r="P61" i="2"/>
  <c r="G32" i="2"/>
  <c r="I77" i="2"/>
  <c r="P86" i="2"/>
  <c r="P30" i="2"/>
  <c r="P47" i="2"/>
  <c r="P44" i="2"/>
  <c r="H44" i="2"/>
  <c r="L83" i="2"/>
  <c r="P37" i="2"/>
  <c r="F33" i="2"/>
  <c r="H16" i="2"/>
  <c r="H14" i="2"/>
  <c r="P74" i="2"/>
  <c r="P63" i="2"/>
  <c r="H63" i="2"/>
  <c r="G28" i="2"/>
  <c r="P28" i="2"/>
  <c r="K95" i="2"/>
  <c r="I56" i="2"/>
  <c r="P56" i="2"/>
  <c r="P117" i="5"/>
  <c r="P60" i="5"/>
  <c r="P108" i="5"/>
  <c r="P119" i="5"/>
  <c r="P114" i="5"/>
  <c r="H59" i="5"/>
  <c r="H98" i="5"/>
  <c r="I87" i="5"/>
  <c r="P47" i="5"/>
  <c r="P39" i="5"/>
  <c r="I37" i="5"/>
  <c r="P15" i="5"/>
  <c r="P89" i="5"/>
  <c r="P55" i="5"/>
  <c r="P129" i="5"/>
  <c r="I118" i="5"/>
  <c r="J133" i="5"/>
  <c r="P153" i="5"/>
  <c r="I64" i="5"/>
  <c r="L141" i="5"/>
  <c r="P74" i="5"/>
  <c r="I94" i="5"/>
  <c r="L152" i="5"/>
  <c r="P41" i="5"/>
  <c r="K134" i="5"/>
  <c r="D181" i="5" s="1"/>
  <c r="L124" i="5"/>
  <c r="I29" i="5"/>
  <c r="H103" i="5"/>
  <c r="P56" i="5"/>
  <c r="H102" i="5"/>
  <c r="F54" i="5"/>
  <c r="H86" i="5"/>
  <c r="P57" i="5"/>
  <c r="I66" i="5"/>
  <c r="H58" i="5"/>
  <c r="I96" i="5"/>
  <c r="P73" i="5"/>
  <c r="H100" i="5"/>
  <c r="O164" i="5"/>
  <c r="I80" i="5"/>
  <c r="P136" i="5"/>
  <c r="P48" i="5"/>
  <c r="L138" i="5"/>
  <c r="H78" i="5"/>
  <c r="I32" i="5"/>
  <c r="I68" i="5"/>
  <c r="P14" i="5"/>
  <c r="H79" i="5"/>
  <c r="F51" i="5"/>
  <c r="P110" i="5"/>
  <c r="P71" i="5"/>
  <c r="P44" i="5"/>
  <c r="I81" i="5"/>
  <c r="I88" i="5"/>
  <c r="M146" i="5"/>
  <c r="M164" i="5" s="1"/>
  <c r="I177" i="5" s="1"/>
  <c r="P23" i="5"/>
  <c r="I90" i="5"/>
  <c r="H16" i="5"/>
  <c r="F53" i="5"/>
  <c r="I83" i="5"/>
  <c r="P95" i="5"/>
  <c r="P105" i="5"/>
  <c r="P50" i="5"/>
  <c r="P123" i="5"/>
  <c r="P106" i="5"/>
  <c r="J125" i="5"/>
  <c r="P82" i="5"/>
  <c r="P61" i="5"/>
  <c r="P116" i="5"/>
  <c r="P20" i="5"/>
  <c r="I112" i="5"/>
  <c r="I65" i="5"/>
  <c r="P93" i="5"/>
  <c r="J22" i="5"/>
  <c r="P13" i="5"/>
  <c r="P21" i="5"/>
  <c r="P33" i="5"/>
  <c r="H21" i="6"/>
  <c r="H19" i="6"/>
  <c r="I18" i="6"/>
  <c r="P45" i="6"/>
  <c r="P38" i="6"/>
  <c r="P56" i="6"/>
  <c r="P66" i="6"/>
  <c r="I14" i="6"/>
  <c r="L136" i="6"/>
  <c r="I24" i="6"/>
  <c r="H74" i="6"/>
  <c r="I13" i="6"/>
  <c r="P99" i="6"/>
  <c r="P25" i="6"/>
  <c r="H53" i="6"/>
  <c r="I86" i="6"/>
  <c r="P123" i="6"/>
  <c r="P80" i="6"/>
  <c r="P90" i="6"/>
  <c r="P151" i="6"/>
  <c r="I104" i="6"/>
  <c r="H75" i="6"/>
  <c r="P35" i="6"/>
  <c r="H87" i="6"/>
  <c r="I81" i="6"/>
  <c r="I22" i="6"/>
  <c r="P48" i="6"/>
  <c r="I28" i="6"/>
  <c r="P112" i="6"/>
  <c r="H15" i="6"/>
  <c r="I54" i="6"/>
  <c r="F44" i="6"/>
  <c r="H69" i="6"/>
  <c r="I31" i="6"/>
  <c r="L127" i="6"/>
  <c r="L126" i="6"/>
  <c r="P16" i="6"/>
  <c r="H12" i="6"/>
  <c r="P42" i="6"/>
  <c r="P49" i="6"/>
  <c r="P113" i="6"/>
  <c r="P128" i="6"/>
  <c r="I76" i="6"/>
  <c r="I61" i="6"/>
  <c r="I77" i="6"/>
  <c r="P153" i="6"/>
  <c r="I105" i="6"/>
  <c r="I92" i="6"/>
  <c r="I109" i="6"/>
  <c r="I115" i="6"/>
  <c r="P111" i="6"/>
  <c r="H102" i="6"/>
  <c r="P36" i="6"/>
  <c r="P110" i="6"/>
  <c r="I119" i="6"/>
  <c r="J130" i="6"/>
  <c r="P150" i="6"/>
  <c r="P23" i="6"/>
  <c r="P89" i="6"/>
  <c r="P43" i="6"/>
  <c r="P103" i="6"/>
  <c r="K129" i="6"/>
  <c r="B173" i="6" s="1"/>
  <c r="L135" i="6"/>
  <c r="H20" i="6"/>
  <c r="I78" i="6"/>
  <c r="P78" i="6"/>
  <c r="P79" i="6"/>
  <c r="P107" i="6"/>
  <c r="F46" i="6"/>
  <c r="P40" i="6"/>
  <c r="P133" i="6"/>
  <c r="P29" i="6"/>
  <c r="J94" i="6"/>
  <c r="P62" i="6"/>
  <c r="I62" i="6"/>
  <c r="O156" i="6"/>
  <c r="P96" i="6"/>
  <c r="H17" i="6"/>
  <c r="P17" i="6"/>
  <c r="I106" i="6"/>
  <c r="P106" i="6"/>
  <c r="I27" i="6"/>
  <c r="P27" i="6"/>
  <c r="P57" i="6"/>
  <c r="I57" i="6"/>
  <c r="I120" i="6"/>
  <c r="P120" i="6"/>
  <c r="L148" i="6"/>
  <c r="P148" i="6"/>
  <c r="P118" i="6"/>
  <c r="K120" i="3"/>
  <c r="P120" i="3"/>
  <c r="P53" i="3"/>
  <c r="H53" i="3"/>
  <c r="M132" i="3"/>
  <c r="M144" i="3" s="1"/>
  <c r="I157" i="3" s="1"/>
  <c r="P132" i="3"/>
  <c r="P117" i="3"/>
  <c r="L117" i="3"/>
  <c r="I13" i="3"/>
  <c r="P13" i="3"/>
  <c r="P92" i="3"/>
  <c r="H92" i="3"/>
  <c r="P126" i="3"/>
  <c r="L126" i="3"/>
  <c r="P52" i="3"/>
  <c r="J119" i="3"/>
  <c r="G34" i="3"/>
  <c r="I61" i="3"/>
  <c r="L114" i="3"/>
  <c r="H87" i="3"/>
  <c r="L118" i="3"/>
  <c r="P118" i="3"/>
  <c r="P82" i="3"/>
  <c r="I82" i="3"/>
  <c r="H93" i="3"/>
  <c r="P63" i="3"/>
  <c r="H50" i="3"/>
  <c r="P54" i="3"/>
  <c r="N142" i="3"/>
  <c r="H64" i="3"/>
  <c r="H18" i="3"/>
  <c r="P136" i="3"/>
  <c r="P76" i="3"/>
  <c r="I76" i="3"/>
  <c r="N141" i="3"/>
  <c r="P141" i="3"/>
  <c r="N140" i="3"/>
  <c r="P14" i="3"/>
  <c r="H14" i="3"/>
  <c r="P97" i="3"/>
  <c r="H97" i="3"/>
  <c r="H12" i="3"/>
  <c r="P98" i="3"/>
  <c r="H98" i="3"/>
  <c r="P73" i="3"/>
  <c r="H73" i="3"/>
  <c r="P134" i="3"/>
  <c r="L134" i="3"/>
  <c r="L138" i="3"/>
  <c r="P138" i="3"/>
  <c r="P72" i="3"/>
  <c r="H72" i="3"/>
  <c r="P38" i="4"/>
  <c r="I51" i="4"/>
  <c r="P78" i="4"/>
  <c r="H13" i="4"/>
  <c r="P104" i="4"/>
  <c r="P64" i="4"/>
  <c r="I29" i="4"/>
  <c r="P82" i="4"/>
  <c r="P71" i="4"/>
  <c r="L106" i="4"/>
  <c r="P84" i="4"/>
  <c r="H12" i="4"/>
  <c r="G39" i="4"/>
  <c r="G116" i="4" s="1"/>
  <c r="I125" i="4" s="1"/>
  <c r="H62" i="4"/>
  <c r="F46" i="4"/>
  <c r="P83" i="4"/>
  <c r="I53" i="4"/>
  <c r="I77" i="4"/>
  <c r="J93" i="4"/>
  <c r="P21" i="4"/>
  <c r="P114" i="4"/>
  <c r="I27" i="4"/>
  <c r="L87" i="4"/>
  <c r="P58" i="4"/>
  <c r="I23" i="4"/>
  <c r="M103" i="2"/>
  <c r="M112" i="2" s="1"/>
  <c r="I125" i="2" s="1"/>
  <c r="P103" i="2"/>
  <c r="H58" i="2"/>
  <c r="P58" i="2"/>
  <c r="I52" i="2"/>
  <c r="P52" i="2"/>
  <c r="P97" i="2"/>
  <c r="K97" i="2"/>
  <c r="I24" i="2"/>
  <c r="I13" i="2"/>
  <c r="P13" i="2"/>
  <c r="H43" i="2"/>
  <c r="P43" i="2"/>
  <c r="P31" i="2"/>
  <c r="F31" i="2"/>
  <c r="I75" i="2"/>
  <c r="P88" i="2"/>
  <c r="J88" i="2"/>
  <c r="I50" i="2"/>
  <c r="P50" i="2"/>
  <c r="H69" i="2"/>
  <c r="P69" i="2"/>
  <c r="I82" i="2"/>
  <c r="P82" i="2"/>
  <c r="P48" i="2"/>
  <c r="I48" i="2"/>
  <c r="P41" i="2"/>
  <c r="F41" i="2"/>
  <c r="I23" i="2"/>
  <c r="H70" i="2"/>
  <c r="P70" i="2"/>
  <c r="H17" i="2"/>
  <c r="P45" i="2"/>
  <c r="H45" i="2"/>
  <c r="P51" i="2"/>
  <c r="H51" i="2"/>
  <c r="P39" i="2"/>
  <c r="F39" i="2"/>
  <c r="P55" i="2"/>
  <c r="N55" i="2"/>
  <c r="N112" i="2" s="1"/>
  <c r="L102" i="2"/>
  <c r="P102" i="2"/>
  <c r="K94" i="2"/>
  <c r="P94" i="2"/>
  <c r="P12" i="2"/>
  <c r="H12" i="2"/>
  <c r="E112" i="2"/>
  <c r="P34" i="2"/>
  <c r="G34" i="2"/>
  <c r="L85" i="2"/>
  <c r="P85" i="2"/>
  <c r="I25" i="2"/>
  <c r="I49" i="2"/>
  <c r="P49" i="2"/>
  <c r="K96" i="2"/>
  <c r="P96" i="2"/>
  <c r="J93" i="2"/>
  <c r="P93" i="2"/>
  <c r="P91" i="2"/>
  <c r="K91" i="2"/>
  <c r="H18" i="2"/>
  <c r="P40" i="2"/>
  <c r="F40" i="2"/>
  <c r="I60" i="2"/>
  <c r="P60" i="2"/>
  <c r="P107" i="2"/>
  <c r="L107" i="2"/>
  <c r="I24" i="5"/>
  <c r="I67" i="5"/>
  <c r="L137" i="5"/>
  <c r="P115" i="5"/>
  <c r="P27" i="5"/>
  <c r="P154" i="5"/>
  <c r="P38" i="5"/>
  <c r="H99" i="5"/>
  <c r="N162" i="5"/>
  <c r="P69" i="5"/>
  <c r="H101" i="5"/>
  <c r="I30" i="5"/>
  <c r="P30" i="6"/>
  <c r="I30" i="6"/>
  <c r="I67" i="6"/>
  <c r="P67" i="6"/>
  <c r="I55" i="6"/>
  <c r="P55" i="6"/>
  <c r="P51" i="6"/>
  <c r="H51" i="6"/>
  <c r="P58" i="6"/>
  <c r="I58" i="6"/>
  <c r="I32" i="6"/>
  <c r="P32" i="6"/>
  <c r="L138" i="6"/>
  <c r="P138" i="6"/>
  <c r="M139" i="6"/>
  <c r="M156" i="6" s="1"/>
  <c r="I169" i="6" s="1"/>
  <c r="P139" i="6"/>
  <c r="I59" i="6"/>
  <c r="P59" i="6"/>
  <c r="K131" i="6"/>
  <c r="D173" i="6" s="1"/>
  <c r="P131" i="6"/>
  <c r="P41" i="6"/>
  <c r="F41" i="6"/>
  <c r="I108" i="6"/>
  <c r="P108" i="6"/>
  <c r="F39" i="6"/>
  <c r="P39" i="6"/>
  <c r="I26" i="6"/>
  <c r="P26" i="6"/>
  <c r="P132" i="6"/>
  <c r="L132" i="6"/>
  <c r="H101" i="6"/>
  <c r="P101" i="6"/>
  <c r="J122" i="6"/>
  <c r="P122" i="6"/>
  <c r="P124" i="6"/>
  <c r="L124" i="6"/>
  <c r="I84" i="6"/>
  <c r="P84" i="6"/>
  <c r="P142" i="6"/>
  <c r="L142" i="6"/>
  <c r="J121" i="6"/>
  <c r="P121" i="6"/>
  <c r="I85" i="6"/>
  <c r="P85" i="6"/>
  <c r="P114" i="6"/>
  <c r="I114" i="6"/>
  <c r="H82" i="6"/>
  <c r="P82" i="6"/>
  <c r="P98" i="6"/>
  <c r="H64" i="6"/>
  <c r="P64" i="6"/>
  <c r="N154" i="6"/>
  <c r="P154" i="6"/>
  <c r="P134" i="6"/>
  <c r="L134" i="6"/>
  <c r="P73" i="6"/>
  <c r="H73" i="6"/>
  <c r="H50" i="6"/>
  <c r="P50" i="6"/>
  <c r="P52" i="6"/>
  <c r="H52" i="6"/>
  <c r="H100" i="6"/>
  <c r="P100" i="6"/>
  <c r="P93" i="6"/>
  <c r="I93" i="6"/>
  <c r="P65" i="6"/>
  <c r="I65" i="6"/>
  <c r="P149" i="6"/>
  <c r="L149" i="6"/>
  <c r="P71" i="6"/>
  <c r="I71" i="6"/>
  <c r="I88" i="6"/>
  <c r="P88" i="6"/>
  <c r="I63" i="6"/>
  <c r="P63" i="6"/>
  <c r="H70" i="6"/>
  <c r="P70" i="6"/>
  <c r="J141" i="6"/>
  <c r="P141" i="6"/>
  <c r="F47" i="6"/>
  <c r="P47" i="6"/>
  <c r="P31" i="4"/>
  <c r="I31" i="4"/>
  <c r="K131" i="5"/>
  <c r="B181" i="5" s="1"/>
  <c r="I75" i="5"/>
  <c r="P75" i="5"/>
  <c r="P107" i="5"/>
  <c r="I107" i="5"/>
  <c r="P139" i="5"/>
  <c r="L139" i="5"/>
  <c r="P18" i="5"/>
  <c r="H18" i="5"/>
  <c r="P62" i="5"/>
  <c r="I62" i="5"/>
  <c r="H104" i="5"/>
  <c r="P104" i="5"/>
  <c r="H91" i="5"/>
  <c r="P91" i="5"/>
  <c r="P102" i="4"/>
  <c r="K102" i="4"/>
  <c r="D133" i="4" s="1"/>
  <c r="H75" i="4"/>
  <c r="P75" i="4"/>
  <c r="N113" i="4"/>
  <c r="O116" i="4" s="1"/>
  <c r="P113" i="4"/>
  <c r="P42" i="4"/>
  <c r="F42" i="4"/>
  <c r="P44" i="4"/>
  <c r="F44" i="4"/>
  <c r="H19" i="5"/>
  <c r="P19" i="5"/>
  <c r="I34" i="5"/>
  <c r="P34" i="5"/>
  <c r="P36" i="5"/>
  <c r="I36" i="5"/>
  <c r="P92" i="5"/>
  <c r="I92" i="5"/>
  <c r="P76" i="5"/>
  <c r="H76" i="5"/>
  <c r="P77" i="5"/>
  <c r="H77" i="5"/>
  <c r="P85" i="5"/>
  <c r="I85" i="5"/>
  <c r="I111" i="5"/>
  <c r="P111" i="5"/>
  <c r="I28" i="5"/>
  <c r="P28" i="5"/>
  <c r="I113" i="5"/>
  <c r="P113" i="5"/>
  <c r="P35" i="5"/>
  <c r="I35" i="5"/>
  <c r="I31" i="5"/>
  <c r="P31" i="5"/>
  <c r="H49" i="4"/>
  <c r="P49" i="4"/>
  <c r="I68" i="4"/>
  <c r="P68" i="4"/>
  <c r="L111" i="4"/>
  <c r="P111" i="4"/>
  <c r="P91" i="4"/>
  <c r="J91" i="4"/>
  <c r="E116" i="4"/>
  <c r="L147" i="5"/>
  <c r="P147" i="5"/>
  <c r="K96" i="4"/>
  <c r="P96" i="4"/>
  <c r="H19" i="4"/>
  <c r="P19" i="4"/>
  <c r="P85" i="4"/>
  <c r="L85" i="4"/>
  <c r="P140" i="5"/>
  <c r="L140" i="5"/>
  <c r="I109" i="5"/>
  <c r="P109" i="5"/>
  <c r="P70" i="5"/>
  <c r="I70" i="5"/>
  <c r="P52" i="5"/>
  <c r="F52" i="5"/>
  <c r="P17" i="5"/>
  <c r="H17" i="5"/>
  <c r="P121" i="5"/>
  <c r="L121" i="5"/>
  <c r="P72" i="5"/>
  <c r="I72" i="5"/>
  <c r="I84" i="5"/>
  <c r="P84" i="5"/>
  <c r="P65" i="4"/>
  <c r="I65" i="4"/>
  <c r="H70" i="4"/>
  <c r="P70" i="4"/>
  <c r="P99" i="4"/>
  <c r="J99" i="4"/>
  <c r="P97" i="4"/>
  <c r="K97" i="4"/>
  <c r="P127" i="5"/>
  <c r="J127" i="5"/>
  <c r="I57" i="4"/>
  <c r="P57" i="4"/>
  <c r="G42" i="5"/>
  <c r="G164" i="5" s="1"/>
  <c r="I173" i="5" s="1"/>
  <c r="P42" i="5"/>
  <c r="J128" i="5"/>
  <c r="P128" i="5"/>
  <c r="P160" i="5"/>
  <c r="P43" i="5"/>
  <c r="F43" i="5"/>
  <c r="P45" i="5"/>
  <c r="F45" i="5"/>
  <c r="P120" i="5"/>
  <c r="I120" i="5"/>
  <c r="E164" i="5"/>
  <c r="P12" i="5"/>
  <c r="H12" i="5"/>
  <c r="P63" i="5"/>
  <c r="I63" i="5"/>
  <c r="L122" i="5"/>
  <c r="P122" i="5"/>
  <c r="I60" i="4"/>
  <c r="P60" i="4"/>
  <c r="P79" i="4"/>
  <c r="I79" i="4"/>
  <c r="P103" i="4"/>
  <c r="L103" i="4"/>
  <c r="J90" i="4"/>
  <c r="P90" i="4"/>
  <c r="L161" i="3" l="1"/>
  <c r="B161" i="3"/>
  <c r="F129" i="2"/>
  <c r="D129" i="2"/>
  <c r="L181" i="5"/>
  <c r="L129" i="2"/>
  <c r="G34" i="6"/>
  <c r="P34" i="6"/>
  <c r="J144" i="3"/>
  <c r="I155" i="3" s="1"/>
  <c r="N164" i="5"/>
  <c r="N156" i="6"/>
  <c r="B133" i="4"/>
  <c r="N116" i="4"/>
  <c r="G144" i="3"/>
  <c r="I153" i="3" s="1"/>
  <c r="F144" i="3"/>
  <c r="J153" i="3" s="1"/>
  <c r="H161" i="3"/>
  <c r="P144" i="3"/>
  <c r="I150" i="3" s="1"/>
  <c r="J161" i="3"/>
  <c r="L144" i="3"/>
  <c r="I156" i="3" s="1"/>
  <c r="K144" i="3"/>
  <c r="J155" i="3" s="1"/>
  <c r="I144" i="3"/>
  <c r="J154" i="3" s="1"/>
  <c r="H144" i="3"/>
  <c r="I154" i="3" s="1"/>
  <c r="N144" i="3"/>
  <c r="F161" i="3"/>
  <c r="K116" i="4"/>
  <c r="J127" i="4" s="1"/>
  <c r="J133" i="4"/>
  <c r="L133" i="4"/>
  <c r="F116" i="4"/>
  <c r="J125" i="4" s="1"/>
  <c r="K125" i="4" s="1"/>
  <c r="J112" i="2"/>
  <c r="I123" i="2" s="1"/>
  <c r="J129" i="2"/>
  <c r="G112" i="2"/>
  <c r="I121" i="2" s="1"/>
  <c r="L112" i="2"/>
  <c r="I124" i="2" s="1"/>
  <c r="H129" i="2"/>
  <c r="P112" i="2"/>
  <c r="H112" i="2"/>
  <c r="I122" i="2" s="1"/>
  <c r="K112" i="2"/>
  <c r="J123" i="2" s="1"/>
  <c r="F112" i="2"/>
  <c r="J121" i="2" s="1"/>
  <c r="B129" i="2"/>
  <c r="J164" i="5"/>
  <c r="I175" i="5" s="1"/>
  <c r="K164" i="5"/>
  <c r="J175" i="5" s="1"/>
  <c r="L173" i="6"/>
  <c r="L156" i="6"/>
  <c r="I168" i="6" s="1"/>
  <c r="I156" i="6"/>
  <c r="J166" i="6" s="1"/>
  <c r="H156" i="6"/>
  <c r="I166" i="6" s="1"/>
  <c r="J156" i="6"/>
  <c r="I167" i="6" s="1"/>
  <c r="K156" i="6"/>
  <c r="J167" i="6" s="1"/>
  <c r="N173" i="6"/>
  <c r="P156" i="6"/>
  <c r="I162" i="6" s="1"/>
  <c r="F156" i="6"/>
  <c r="J165" i="6" s="1"/>
  <c r="H173" i="6"/>
  <c r="F173" i="6"/>
  <c r="P116" i="4"/>
  <c r="I122" i="4" s="1"/>
  <c r="H116" i="4"/>
  <c r="I126" i="4" s="1"/>
  <c r="J116" i="4"/>
  <c r="I127" i="4" s="1"/>
  <c r="H133" i="4"/>
  <c r="F133" i="4"/>
  <c r="I112" i="2"/>
  <c r="J122" i="2" s="1"/>
  <c r="P164" i="5"/>
  <c r="I170" i="5" s="1"/>
  <c r="H181" i="5"/>
  <c r="I164" i="5"/>
  <c r="J174" i="5" s="1"/>
  <c r="I116" i="4"/>
  <c r="J126" i="4" s="1"/>
  <c r="F181" i="5"/>
  <c r="F164" i="5"/>
  <c r="L164" i="5"/>
  <c r="I176" i="5" s="1"/>
  <c r="L116" i="4"/>
  <c r="I128" i="4" s="1"/>
  <c r="J181" i="5"/>
  <c r="H164" i="5"/>
  <c r="I174" i="5" s="1"/>
  <c r="K155" i="3" l="1"/>
  <c r="G156" i="6"/>
  <c r="I165" i="6" s="1"/>
  <c r="K165" i="6" s="1"/>
  <c r="K153" i="3"/>
  <c r="E146" i="3"/>
  <c r="E145" i="3"/>
  <c r="K154" i="3"/>
  <c r="K127" i="4"/>
  <c r="K126" i="4"/>
  <c r="K121" i="2"/>
  <c r="K123" i="2"/>
  <c r="K122" i="2"/>
  <c r="E113" i="2"/>
  <c r="I118" i="2"/>
  <c r="E114" i="2"/>
  <c r="K175" i="5"/>
  <c r="K174" i="5"/>
  <c r="E166" i="5"/>
  <c r="K166" i="6"/>
  <c r="E158" i="6"/>
  <c r="K167" i="6"/>
  <c r="E118" i="4"/>
  <c r="E117" i="4"/>
  <c r="J173" i="5"/>
  <c r="K173" i="5" s="1"/>
  <c r="E165" i="5"/>
  <c r="E157" i="6" l="1"/>
</calcChain>
</file>

<file path=xl/sharedStrings.xml><?xml version="1.0" encoding="utf-8"?>
<sst xmlns="http://schemas.openxmlformats.org/spreadsheetml/2006/main" count="860" uniqueCount="258">
  <si>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</si>
  <si>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</si>
  <si>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</si>
  <si>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</si>
  <si>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</si>
  <si>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</si>
  <si>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</si>
  <si>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</si>
  <si>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</si>
  <si>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</si>
  <si>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</si>
  <si>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</si>
  <si>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</si>
  <si>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</si>
  <si>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</si>
  <si>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</si>
  <si>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</si>
  <si>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</si>
  <si>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</si>
  <si>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</si>
  <si>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</si>
  <si>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</si>
  <si>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</si>
  <si>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</si>
  <si>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FDI-FDL</t>
  </si>
  <si>
    <t>FDI-RIPON</t>
  </si>
  <si>
    <t>FDS-RIPNST</t>
  </si>
  <si>
    <t>FDT-RIPON</t>
  </si>
  <si>
    <t>GLI-BERLIN</t>
  </si>
  <si>
    <t>GLI-GREENL</t>
  </si>
  <si>
    <t>GLI-KINGST</t>
  </si>
  <si>
    <t>GLI-MARKSN</t>
  </si>
  <si>
    <t>GLI-MARQT</t>
  </si>
  <si>
    <t>GLI-PRINCT</t>
  </si>
  <si>
    <t>GLT-BERLIN</t>
  </si>
  <si>
    <t>GLT-BRKLN</t>
  </si>
  <si>
    <t>GLT-GRNLK</t>
  </si>
  <si>
    <t>GLT-KINGST</t>
  </si>
  <si>
    <t>GLT-MRQTTE</t>
  </si>
  <si>
    <t>GLT-PRNCTN</t>
  </si>
  <si>
    <t>GLT-SATMAR</t>
  </si>
  <si>
    <t>GLT-SENECA</t>
  </si>
  <si>
    <t>MQI-MONTLL</t>
  </si>
  <si>
    <t>MQI-NESHKR</t>
  </si>
  <si>
    <t>MQT-BUFFLO</t>
  </si>
  <si>
    <t>MQT-CRYSLK</t>
  </si>
  <si>
    <t>MQT-HARRIS</t>
  </si>
  <si>
    <t>MQT-MECAN</t>
  </si>
  <si>
    <t>MQT-MONTEL</t>
  </si>
  <si>
    <t>MQT-MOUNDV</t>
  </si>
  <si>
    <t>MQT-NESHKR</t>
  </si>
  <si>
    <t>MQT-NEWTON</t>
  </si>
  <si>
    <t>MQT-OXFORD</t>
  </si>
  <si>
    <t>MQT-PACKWK</t>
  </si>
  <si>
    <t>MQT-SHLDS</t>
  </si>
  <si>
    <t>MQT-WESTFD</t>
  </si>
  <si>
    <t>WAI-REDGNT</t>
  </si>
  <si>
    <t>WAI-WAUTOM</t>
  </si>
  <si>
    <t>WAT-AURORA</t>
  </si>
  <si>
    <t>WAT-COLOMA</t>
  </si>
  <si>
    <t>WAT-DAKOTA</t>
  </si>
  <si>
    <t>WAT-MARION</t>
  </si>
  <si>
    <t>WAT-MTMOR</t>
  </si>
  <si>
    <t>WAT-SAXEVL</t>
  </si>
  <si>
    <t>WAT-WARREN</t>
  </si>
  <si>
    <t>WAT-WAUTMA</t>
  </si>
  <si>
    <t>WNI-MENASH</t>
  </si>
  <si>
    <t>WNI-NEENAH</t>
  </si>
  <si>
    <t>WNI-OSH-C</t>
  </si>
  <si>
    <t>WNI-OSH-E</t>
  </si>
  <si>
    <t>WNI-OSH-S</t>
  </si>
  <si>
    <t>WNI-OSH-W</t>
  </si>
  <si>
    <t>WNT-BLCKWF</t>
  </si>
  <si>
    <t>WNT-MEN-E</t>
  </si>
  <si>
    <t>WNT-MEN-W</t>
  </si>
  <si>
    <t>WNT-NEENAH</t>
  </si>
  <si>
    <t>WNT-NEKIMI</t>
  </si>
  <si>
    <t>WNT-NEPSKN</t>
  </si>
  <si>
    <t>WNT-WNCN</t>
  </si>
  <si>
    <t>X-OTHER-WI</t>
  </si>
  <si>
    <t>X-OUTSTATE</t>
  </si>
  <si>
    <t>X-WS-NOLIB</t>
  </si>
  <si>
    <t>Adjacent County, non Winnefox, Library</t>
  </si>
  <si>
    <t>Adjacent County, non Winnefox, No Library</t>
  </si>
  <si>
    <t>Out of State</t>
  </si>
  <si>
    <t>FDI-BRANDN</t>
  </si>
  <si>
    <t>FDI-FAIRWT</t>
  </si>
  <si>
    <t>FDI-WAUPUN</t>
  </si>
  <si>
    <t>FDT-ALTO</t>
  </si>
  <si>
    <t>FDT-METOMN</t>
  </si>
  <si>
    <t>GLT-MACKFD</t>
  </si>
  <si>
    <t>GLT-MNCHST</t>
  </si>
  <si>
    <t>UNKNOWN</t>
  </si>
  <si>
    <t>WNT-OSHKSH</t>
  </si>
  <si>
    <t>X-CA-NOLIB</t>
  </si>
  <si>
    <t>X-CO-CAMB</t>
  </si>
  <si>
    <t>X-CO-NOLIB</t>
  </si>
  <si>
    <t>X-CO-SCOTT</t>
  </si>
  <si>
    <t>X-DO-LIB</t>
  </si>
  <si>
    <t>X-DO-NOLIB</t>
  </si>
  <si>
    <t>X-OU-APLTN</t>
  </si>
  <si>
    <t>Z-OTHER</t>
  </si>
  <si>
    <t>FDT-EMPIRE</t>
  </si>
  <si>
    <t>WAT-LEON</t>
  </si>
  <si>
    <t>WAT-SPRNWT</t>
  </si>
  <si>
    <t>X-CO-PARD</t>
  </si>
  <si>
    <t>FDI-NFDL</t>
  </si>
  <si>
    <t>FDI-ROSNDL</t>
  </si>
  <si>
    <t>FDI-WAUPX</t>
  </si>
  <si>
    <t>FDT-FDL</t>
  </si>
  <si>
    <t>MQI-ENDEAV</t>
  </si>
  <si>
    <t>WAI-WILDRS</t>
  </si>
  <si>
    <t>WAT-POYSIP</t>
  </si>
  <si>
    <t>WAT-RCHFD</t>
  </si>
  <si>
    <t>WAT-ROSE</t>
  </si>
  <si>
    <t>WNI-OMRO</t>
  </si>
  <si>
    <t>WNI-WINNCN</t>
  </si>
  <si>
    <t>WNT-CLAYTN</t>
  </si>
  <si>
    <t>WNT-OMRO</t>
  </si>
  <si>
    <t>WNT-POYGAN</t>
  </si>
  <si>
    <t>WNT-RUSHFD</t>
  </si>
  <si>
    <t>WNT-UTICA</t>
  </si>
  <si>
    <t>Y-ILL</t>
  </si>
  <si>
    <t>FDT-ELDORD</t>
  </si>
  <si>
    <t>FDT-ROSNDL</t>
  </si>
  <si>
    <t>MQI-WESTFD</t>
  </si>
  <si>
    <t>MQT-SPRNGF</t>
  </si>
  <si>
    <t>WAI-LOHRVL</t>
  </si>
  <si>
    <t>WAT-BLMFLD</t>
  </si>
  <si>
    <t>WAT-DEERFD</t>
  </si>
  <si>
    <t>WAT-HNCOCK</t>
  </si>
  <si>
    <t>WNT-ALGOMA</t>
  </si>
  <si>
    <t>WNT-WOLFR</t>
  </si>
  <si>
    <t>Unknown</t>
  </si>
  <si>
    <t>FDT-METOMEN</t>
  </si>
  <si>
    <t>FDT-XUNKWN</t>
  </si>
  <si>
    <t>WAI-HANCCK</t>
  </si>
  <si>
    <t>WAT-PLNFLD</t>
  </si>
  <si>
    <t>WNI-APLTON</t>
  </si>
  <si>
    <t>WNT-WNCHST</t>
  </si>
  <si>
    <t>X-OUT-LIB</t>
  </si>
  <si>
    <t>X-OU-NOLIB</t>
  </si>
  <si>
    <t>X-WI-NOLIB</t>
  </si>
  <si>
    <t>Z-ILL-NW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</si>
  <si>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</si>
  <si>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</si>
  <si>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</si>
  <si>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</si>
  <si>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</si>
  <si>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</si>
  <si>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</si>
  <si>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</si>
  <si>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</si>
  <si>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Waushara</t>
  </si>
  <si>
    <t>Columbia</t>
  </si>
  <si>
    <t>Marquette</t>
  </si>
  <si>
    <t>Fond du Lac</t>
  </si>
  <si>
    <t>Winnebago</t>
  </si>
  <si>
    <t>Dodge</t>
  </si>
  <si>
    <t>FDT-AUBURN</t>
  </si>
  <si>
    <t>FDT-SPRNGV</t>
  </si>
  <si>
    <t>MQI-OXFORD</t>
  </si>
  <si>
    <t>WAT-DEERFIELD</t>
  </si>
  <si>
    <t>X-WP-LIB</t>
  </si>
  <si>
    <t>C-AD-NOLIB</t>
  </si>
  <si>
    <t>X-CA-LIB</t>
  </si>
  <si>
    <t>X-WS-LIB</t>
  </si>
  <si>
    <t>FDI-CMPBSP</t>
  </si>
  <si>
    <t>FDT-ASHFRD</t>
  </si>
  <si>
    <t>WAI-COLOMA</t>
  </si>
  <si>
    <t>X-PO-LIB</t>
  </si>
  <si>
    <t>PRINCETON</t>
  </si>
  <si>
    <t>BERLIN</t>
  </si>
  <si>
    <t>GREEN LAKE</t>
  </si>
  <si>
    <t>MARKESAN</t>
  </si>
  <si>
    <t>KINGSTON</t>
  </si>
  <si>
    <t>FDI-NFLD</t>
  </si>
  <si>
    <t>FDT-OAKFLD</t>
  </si>
  <si>
    <t>WAI-BERLIN</t>
  </si>
  <si>
    <t>WAI-PLNFLD</t>
  </si>
  <si>
    <t>FDT-BYRON</t>
  </si>
  <si>
    <t>FDT-WAUPN</t>
  </si>
  <si>
    <t>X-CO-PORT</t>
  </si>
  <si>
    <t>FDT-LMRTN</t>
  </si>
  <si>
    <t>X-CO-COL</t>
  </si>
  <si>
    <t>FDT-CALUMT</t>
  </si>
  <si>
    <t>FDT-TAYCH</t>
  </si>
  <si>
    <t>X-OU-TGREE</t>
  </si>
  <si>
    <t>Waupaca</t>
  </si>
  <si>
    <t>GLI-MRQTTE</t>
  </si>
  <si>
    <t>X-WP-T-FRE</t>
  </si>
  <si>
    <t>X-WP-T-WEY</t>
  </si>
  <si>
    <t>FDT-FRNDSP</t>
  </si>
  <si>
    <t>X-CO-T-RAN</t>
  </si>
  <si>
    <t>X-OU-LIB</t>
  </si>
  <si>
    <t>X-SH-LIB</t>
  </si>
  <si>
    <t>X-DO-T-FOX</t>
  </si>
  <si>
    <t>Z-ILL-WLS</t>
  </si>
  <si>
    <t>FDT-OSEOLA</t>
  </si>
  <si>
    <t>X-AD-JACK</t>
  </si>
  <si>
    <t>X-PO-I-ALM</t>
  </si>
  <si>
    <t>X-WP-NOLIB</t>
  </si>
  <si>
    <t>X-WP-I-FRE</t>
  </si>
  <si>
    <t>MQT-NESKR</t>
  </si>
  <si>
    <t>WAT-POY SIP</t>
  </si>
  <si>
    <t>X-CO-T-MAR</t>
  </si>
  <si>
    <t>X-DO-I-FOX</t>
  </si>
  <si>
    <t>FDL-FAIRWT</t>
  </si>
  <si>
    <t>FDI-OAKFLD</t>
  </si>
  <si>
    <t>FDT-EDEN</t>
  </si>
  <si>
    <t>WNT-OSHKOSH</t>
  </si>
  <si>
    <t>X-CA-CHI</t>
  </si>
  <si>
    <t>X-OU-TGRAN</t>
  </si>
  <si>
    <t>X-CO-LIB</t>
  </si>
  <si>
    <t>X-CA-T-HAR</t>
  </si>
  <si>
    <t>FDI-WAUPN</t>
  </si>
  <si>
    <t>FDT-MARSH</t>
  </si>
  <si>
    <t>Z-ILL-SW</t>
  </si>
  <si>
    <t>FDI-BRANDON</t>
  </si>
  <si>
    <t>FDT-FRIENDSHIP</t>
  </si>
  <si>
    <t>FDT-WAUPUN</t>
  </si>
  <si>
    <t>X-CA-APLTN</t>
  </si>
  <si>
    <t>X-CA-T-STO</t>
  </si>
  <si>
    <t>X-OU-T-ELL</t>
  </si>
  <si>
    <t>X-WP-T-LIN</t>
  </si>
  <si>
    <t>FDT-ELDORADO</t>
  </si>
  <si>
    <t>X-DO-T-TRE</t>
  </si>
  <si>
    <t>X-CO-I-FRI</t>
  </si>
  <si>
    <t>X-CO-T-SPR</t>
  </si>
  <si>
    <t>X-OU-T-HOR</t>
  </si>
  <si>
    <t>MQT-DOUGLS</t>
  </si>
  <si>
    <t>WAT-OASIS</t>
  </si>
  <si>
    <t>FDI-EDEN</t>
  </si>
  <si>
    <t>X-CA-I-POT</t>
  </si>
  <si>
    <t>WAT-SPRNGW</t>
  </si>
  <si>
    <t>X-AD-T-JACK</t>
  </si>
  <si>
    <t>X-WP-T-DAY</t>
  </si>
  <si>
    <t>X-AD-NOLIB</t>
  </si>
  <si>
    <t>X-DO-T-LOM</t>
  </si>
  <si>
    <t>X-OU-T-FRE</t>
  </si>
  <si>
    <t>X-WS-I-KEW</t>
  </si>
  <si>
    <t>X-CA-I-SHE</t>
  </si>
  <si>
    <t>X-CA-MNASH</t>
  </si>
  <si>
    <t>X-CA-T-BRI</t>
  </si>
  <si>
    <t>X-OU-T-BUC</t>
  </si>
  <si>
    <t>X-AD-LINC</t>
  </si>
  <si>
    <t>X-CA-I-HAR</t>
  </si>
  <si>
    <t>WINI--FOX CROSSING</t>
  </si>
  <si>
    <t>WNT--VINLAND</t>
  </si>
  <si>
    <t>X-DO-I-LOM</t>
  </si>
  <si>
    <t>X-SH-NOLIB</t>
  </si>
  <si>
    <t>X-SH-T-MIT</t>
  </si>
  <si>
    <t>X-SH-T-SCO</t>
  </si>
  <si>
    <t>X-WS-T-KEW</t>
  </si>
  <si>
    <t>X-WS-T-WAY</t>
  </si>
  <si>
    <t>X-OU-T-CEN</t>
  </si>
  <si>
    <t>WNI-FOXCR</t>
  </si>
  <si>
    <t>X-CO-T-COU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</si>
</sst>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0" fillId="0" borderId="0" xfId="1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1" fontId="2" fillId="5" borderId="0" xfId="0" applyNumberFormat="1" applyFont="1" applyFill="1"/>
    <xf numFmtId="0" fontId="0" fillId="10" borderId="0" xfId="0" applyFill="1"/>
    <xf numFmtId="0" fontId="2" fillId="10" borderId="1" xfId="0" applyFont="1" applyFill="1" applyBorder="1"/>
    <xf numFmtId="0" fontId="0" fillId="5" borderId="0" xfId="0" applyFill="1"/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8" borderId="0" xfId="0" applyFill="1"/>
    <xf numFmtId="164" fontId="2" fillId="10" borderId="0" xfId="1" applyNumberFormat="1" applyFont="1" applyFill="1"/>
    <xf numFmtId="164" fontId="2" fillId="9" borderId="0" xfId="1" applyNumberFormat="1" applyFont="1" applyFill="1"/>
    <xf numFmtId="164" fontId="2" fillId="8" borderId="0" xfId="1" applyNumberFormat="1" applyFont="1" applyFill="1"/>
    <xf numFmtId="164" fontId="2" fillId="7" borderId="0" xfId="1" applyNumberFormat="1" applyFont="1" applyFill="1"/>
    <xf numFmtId="164" fontId="2" fillId="6" borderId="0" xfId="1" applyNumberFormat="1" applyFont="1" applyFill="1"/>
    <xf numFmtId="164" fontId="2" fillId="5" borderId="0" xfId="1" applyNumberFormat="1" applyFont="1" applyFill="1"/>
    <xf numFmtId="164" fontId="2" fillId="4" borderId="0" xfId="1" applyNumberFormat="1" applyFont="1" applyFill="1"/>
    <xf numFmtId="164" fontId="2" fillId="3" borderId="0" xfId="1" applyNumberFormat="1" applyFont="1" applyFill="1"/>
    <xf numFmtId="164" fontId="2" fillId="2" borderId="0" xfId="1" applyNumberFormat="1" applyFont="1" applyFill="1"/>
    <xf numFmtId="0" fontId="0" fillId="6" borderId="0" xfId="0" applyFill="1"/>
    <xf numFmtId="0" fontId="0" fillId="9" borderId="0" xfId="0" applyFill="1"/>
    <xf numFmtId="0" fontId="0" fillId="7" borderId="0" xfId="0" applyFill="1"/>
    <xf numFmtId="0" fontId="2" fillId="11" borderId="2" xfId="0" applyFont="1" applyFill="1" applyBorder="1"/>
    <xf numFmtId="164" fontId="2" fillId="11" borderId="3" xfId="1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164" fontId="2" fillId="11" borderId="0" xfId="1" applyNumberFormat="1" applyFont="1" applyFill="1" applyBorder="1"/>
    <xf numFmtId="0" fontId="2" fillId="11" borderId="0" xfId="0" applyFont="1" applyFill="1" applyBorder="1"/>
    <xf numFmtId="164" fontId="2" fillId="11" borderId="1" xfId="0" applyNumberFormat="1" applyFont="1" applyFill="1" applyBorder="1"/>
    <xf numFmtId="0" fontId="2" fillId="11" borderId="6" xfId="0" applyFont="1" applyFill="1" applyBorder="1"/>
    <xf numFmtId="164" fontId="2" fillId="11" borderId="0" xfId="0" applyNumberFormat="1" applyFont="1" applyFill="1" applyBorder="1"/>
    <xf numFmtId="164" fontId="2" fillId="11" borderId="7" xfId="1" applyNumberFormat="1" applyFont="1" applyFill="1" applyBorder="1"/>
    <xf numFmtId="0" fontId="2" fillId="11" borderId="7" xfId="0" applyFont="1" applyFill="1" applyBorder="1"/>
    <xf numFmtId="164" fontId="2" fillId="11" borderId="8" xfId="0" applyNumberFormat="1" applyFont="1" applyFill="1" applyBorder="1"/>
    <xf numFmtId="164" fontId="2" fillId="11" borderId="9" xfId="0" applyNumberFormat="1" applyFont="1" applyFill="1" applyBorder="1"/>
    <xf numFmtId="164" fontId="3" fillId="11" borderId="0" xfId="1" applyNumberFormat="1" applyFont="1" applyFill="1" applyBorder="1"/>
    <xf numFmtId="164" fontId="2" fillId="11" borderId="1" xfId="1" applyNumberFormat="1" applyFont="1" applyFill="1" applyBorder="1"/>
    <xf numFmtId="0" fontId="2" fillId="11" borderId="10" xfId="0" applyFont="1" applyFill="1" applyBorder="1"/>
    <xf numFmtId="164" fontId="2" fillId="11" borderId="11" xfId="1" applyNumberFormat="1" applyFont="1" applyFill="1" applyBorder="1"/>
    <xf numFmtId="0" fontId="2" fillId="11" borderId="11" xfId="0" applyFont="1" applyFill="1" applyBorder="1"/>
    <xf numFmtId="0" fontId="2" fillId="11" borderId="12" xfId="0" applyFont="1" applyFill="1" applyBorder="1"/>
    <xf numFmtId="0" fontId="4" fillId="0" borderId="0" xfId="0" applyFont="1"/>
    <xf numFmtId="164" fontId="2" fillId="4" borderId="0" xfId="0" applyNumberFormat="1" applyFont="1" applyFill="1"/>
    <xf numFmtId="164" fontId="2" fillId="5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164" fontId="2" fillId="6" borderId="0" xfId="0" applyNumberFormat="1" applyFont="1" applyFill="1"/>
    <xf numFmtId="164" fontId="2" fillId="8" borderId="0" xfId="0" applyNumberFormat="1" applyFont="1" applyFill="1"/>
    <xf numFmtId="164" fontId="2" fillId="7" borderId="0" xfId="0" applyNumberFormat="1" applyFont="1" applyFill="1"/>
    <xf numFmtId="164" fontId="2" fillId="10" borderId="0" xfId="0" applyNumberFormat="1" applyFont="1" applyFill="1"/>
    <xf numFmtId="164" fontId="2" fillId="9" borderId="0" xfId="0" applyNumberFormat="1" applyFont="1" applyFill="1"/>
    <xf numFmtId="164" fontId="2" fillId="12" borderId="0" xfId="1" applyNumberFormat="1" applyFont="1" applyFill="1"/>
    <xf numFmtId="164" fontId="2" fillId="12" borderId="0" xfId="0" applyNumberFormat="1" applyFont="1" applyFill="1"/>
    <xf numFmtId="0" fontId="2" fillId="12" borderId="1" xfId="0" applyFont="1" applyFill="1" applyBorder="1" applyAlignment="1">
      <alignment wrapText="1"/>
    </xf>
    <xf numFmtId="164" fontId="2" fillId="0" borderId="0" xfId="0" applyNumberFormat="1" applyFont="1" applyFill="1"/>
    <xf numFmtId="164" fontId="2" fillId="13" borderId="0" xfId="0" applyNumberFormat="1" applyFont="1" applyFill="1"/>
    <xf numFmtId="0" fontId="0" fillId="13" borderId="0" xfId="0" applyFill="1"/>
    <xf numFmtId="0" fontId="2" fillId="5" borderId="0" xfId="0" applyFont="1" applyFill="1"/>
    <xf numFmtId="0" fontId="2" fillId="13" borderId="0" xfId="0" applyFont="1" applyFill="1"/>
    <xf numFmtId="0" fontId="2" fillId="14" borderId="1" xfId="0" applyFont="1" applyFill="1" applyBorder="1" applyAlignment="1">
      <alignment wrapText="1"/>
    </xf>
    <xf numFmtId="0" fontId="2" fillId="14" borderId="0" xfId="0" applyFont="1" applyFill="1"/>
    <xf numFmtId="164" fontId="2" fillId="14" borderId="0" xfId="0" applyNumberFormat="1" applyFont="1" applyFill="1"/>
    <xf numFmtId="164" fontId="2" fillId="0" borderId="0" xfId="1" applyNumberFormat="1" applyFont="1" applyBorder="1"/>
    <xf numFmtId="0" fontId="2" fillId="15" borderId="0" xfId="0" applyFont="1" applyFill="1" applyBorder="1"/>
    <xf numFmtId="0" fontId="2" fillId="15" borderId="5" xfId="0" applyFont="1" applyFill="1" applyBorder="1"/>
    <xf numFmtId="164" fontId="2" fillId="15" borderId="0" xfId="1" applyNumberFormat="1" applyFont="1" applyFill="1"/>
    <xf numFmtId="0" fontId="2" fillId="15" borderId="0" xfId="0" applyFont="1" applyFill="1"/>
    <xf numFmtId="0" fontId="0" fillId="16" borderId="0" xfId="0" applyFill="1"/>
    <xf numFmtId="164" fontId="2" fillId="16" borderId="0" xfId="0" applyNumberFormat="1" applyFont="1" applyFill="1"/>
    <xf numFmtId="0" fontId="0" fillId="17" borderId="0" xfId="0" applyFill="1"/>
    <xf numFmtId="164" fontId="2" fillId="17" borderId="0" xfId="0" applyNumberFormat="1" applyFont="1" applyFill="1"/>
    <xf numFmtId="164" fontId="2" fillId="18" borderId="0" xfId="0" applyNumberFormat="1" applyFont="1" applyFill="1"/>
    <xf numFmtId="0" fontId="0" fillId="18" borderId="0" xfId="0" applyFill="1"/>
    <xf numFmtId="0" fontId="0" fillId="0" borderId="0" xfId="0" applyBorder="1"/>
    <xf numFmtId="0" fontId="0" fillId="19" borderId="0" xfId="0" applyFill="1"/>
    <xf numFmtId="0" fontId="0" fillId="14" borderId="0" xfId="0" applyFill="1"/>
    <xf numFmtId="0" fontId="2" fillId="20" borderId="1" xfId="0" applyFont="1" applyFill="1" applyBorder="1" applyAlignment="1">
      <alignment wrapText="1"/>
    </xf>
    <xf numFmtId="0" fontId="0" fillId="20" borderId="0" xfId="0" applyFill="1"/>
    <xf numFmtId="0" fontId="2" fillId="20" borderId="0" xfId="0" applyFont="1" applyFill="1"/>
    <xf numFmtId="164" fontId="2" fillId="20" borderId="0" xfId="0" applyNumberFormat="1" applyFont="1" applyFill="1"/>
    <xf numFmtId="0" fontId="2" fillId="15" borderId="6" xfId="0" applyFont="1" applyFill="1" applyBorder="1"/>
    <xf numFmtId="0" fontId="2" fillId="15" borderId="7" xfId="0" applyFont="1" applyFill="1" applyBorder="1"/>
    <xf numFmtId="164" fontId="2" fillId="15" borderId="7" xfId="1" applyNumberFormat="1" applyFont="1" applyFill="1" applyBorder="1"/>
    <xf numFmtId="164" fontId="2" fillId="15" borderId="8" xfId="0" applyNumberFormat="1" applyFont="1" applyFill="1" applyBorder="1"/>
    <xf numFmtId="0" fontId="2" fillId="0" borderId="0" xfId="0" applyFont="1" applyFill="1" applyBorder="1"/>
    <xf numFmtId="164" fontId="2" fillId="15" borderId="0" xfId="1" applyNumberFormat="1" applyFont="1" applyFill="1" applyBorder="1"/>
    <xf numFmtId="164" fontId="2" fillId="15" borderId="9" xfId="0" applyNumberFormat="1" applyFont="1" applyFill="1" applyBorder="1"/>
    <xf numFmtId="164" fontId="2" fillId="15" borderId="1" xfId="0" applyNumberFormat="1" applyFont="1" applyFill="1" applyBorder="1"/>
    <xf numFmtId="0" fontId="3" fillId="15" borderId="0" xfId="0" applyFont="1" applyFill="1" applyBorder="1"/>
    <xf numFmtId="164" fontId="3" fillId="15" borderId="0" xfId="1" applyNumberFormat="1" applyFont="1" applyFill="1" applyBorder="1"/>
    <xf numFmtId="164" fontId="2" fillId="15" borderId="1" xfId="1" applyNumberFormat="1" applyFont="1" applyFill="1" applyBorder="1"/>
    <xf numFmtId="164" fontId="2" fillId="15" borderId="0" xfId="0" applyNumberFormat="1" applyFont="1" applyFill="1" applyBorder="1"/>
    <xf numFmtId="164" fontId="2" fillId="15" borderId="9" xfId="1" applyNumberFormat="1" applyFont="1" applyFill="1" applyBorder="1"/>
    <xf numFmtId="164" fontId="2" fillId="15" borderId="11" xfId="1" applyNumberFormat="1" applyFont="1" applyFill="1" applyBorder="1"/>
    <xf numFmtId="0" fontId="2" fillId="15" borderId="11" xfId="0" applyFont="1" applyFill="1" applyBorder="1"/>
    <xf numFmtId="0" fontId="1" fillId="0" borderId="0" xfId="0" applyFont="1"/>
    <xf numFmtId="0" fontId="2" fillId="18" borderId="1" xfId="0" applyFont="1" applyFill="1" applyBorder="1" applyAlignment="1">
      <alignment wrapText="1"/>
    </xf>
    <xf numFmtId="0" fontId="2" fillId="19" borderId="1" xfId="0" applyFont="1" applyFill="1" applyBorder="1"/>
    <xf numFmtId="164" fontId="2" fillId="19" borderId="0" xfId="1" applyNumberFormat="1" applyFont="1" applyFill="1"/>
    <xf numFmtId="164" fontId="2" fillId="19" borderId="0" xfId="0" applyNumberFormat="1" applyFont="1" applyFill="1"/>
    <xf numFmtId="164" fontId="2" fillId="11" borderId="5" xfId="1" applyNumberFormat="1" applyFont="1" applyFill="1" applyBorder="1"/>
    <xf numFmtId="164" fontId="2" fillId="11" borderId="13" xfId="1" applyNumberFormat="1" applyFont="1" applyFill="1" applyBorder="1"/>
    <xf numFmtId="0" fontId="2" fillId="15" borderId="10" xfId="0" applyFont="1" applyFill="1" applyBorder="1"/>
    <xf numFmtId="164" fontId="1" fillId="11" borderId="0" xfId="1" applyNumberFormat="1" applyFont="1" applyFill="1" applyBorder="1"/>
    <xf numFmtId="0" fontId="0" fillId="10" borderId="1" xfId="0" applyFill="1" applyBorder="1"/>
    <xf numFmtId="0" fontId="0" fillId="0" borderId="1" xfId="0" applyBorder="1"/>
    <xf numFmtId="164" fontId="2" fillId="10" borderId="1" xfId="0" applyNumberFormat="1" applyFont="1" applyFill="1" applyBorder="1"/>
    <xf numFmtId="1" fontId="2" fillId="0" borderId="1" xfId="0" applyNumberFormat="1" applyFont="1" applyBorder="1"/>
    <xf numFmtId="0" fontId="0" fillId="19" borderId="1" xfId="0" applyFill="1" applyBorder="1"/>
    <xf numFmtId="164" fontId="0" fillId="0" borderId="1" xfId="1" applyNumberFormat="1" applyFont="1" applyBorder="1"/>
    <xf numFmtId="164" fontId="1" fillId="0" borderId="0" xfId="1" applyNumberFormat="1" applyFont="1"/>
    <xf numFmtId="0" fontId="2" fillId="0" borderId="0" xfId="0" applyFont="1" applyBorder="1"/>
    <xf numFmtId="164" fontId="0" fillId="0" borderId="0" xfId="1" applyNumberFormat="1" applyFont="1" applyBorder="1"/>
    <xf numFmtId="164" fontId="2" fillId="2" borderId="0" xfId="1" applyNumberFormat="1" applyFont="1" applyFill="1" applyBorder="1"/>
    <xf numFmtId="164" fontId="2" fillId="3" borderId="0" xfId="1" applyNumberFormat="1" applyFont="1" applyFill="1" applyBorder="1"/>
    <xf numFmtId="164" fontId="2" fillId="4" borderId="0" xfId="1" applyNumberFormat="1" applyFont="1" applyFill="1" applyBorder="1"/>
    <xf numFmtId="164" fontId="2" fillId="5" borderId="0" xfId="1" applyNumberFormat="1" applyFont="1" applyFill="1" applyBorder="1"/>
    <xf numFmtId="164" fontId="2" fillId="6" borderId="0" xfId="1" applyNumberFormat="1" applyFont="1" applyFill="1" applyBorder="1"/>
    <xf numFmtId="164" fontId="2" fillId="7" borderId="0" xfId="1" applyNumberFormat="1" applyFont="1" applyFill="1" applyBorder="1"/>
    <xf numFmtId="164" fontId="2" fillId="8" borderId="0" xfId="1" applyNumberFormat="1" applyFont="1" applyFill="1" applyBorder="1"/>
    <xf numFmtId="164" fontId="2" fillId="9" borderId="0" xfId="1" applyNumberFormat="1" applyFont="1" applyFill="1" applyBorder="1"/>
    <xf numFmtId="164" fontId="2" fillId="10" borderId="0" xfId="1" applyNumberFormat="1" applyFont="1" applyFill="1" applyBorder="1"/>
    <xf numFmtId="164" fontId="2" fillId="12" borderId="0" xfId="1" applyNumberFormat="1" applyFont="1" applyFill="1" applyBorder="1"/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0C0C0"/>
      <color rgb="FFCC99FF"/>
      <color rgb="FF00CCFF"/>
      <color rgb="FFFFCC00"/>
      <color rgb="FFFFCC99"/>
      <color rgb="FFFFFF99"/>
      <color rgb="FF99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2"/>
  <sheetViews>
    <sheetView zoomScale="80" zoomScaleNormal="80" workbookViewId="0">
      <pane ySplit="11" topLeftCell="A120" activePane="bottomLeft" state="frozen"/>
      <selection pane="bottomLeft" activeCell="S154" sqref="S154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4" t="s">
        <v>172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99" t="s">
        <v>82</v>
      </c>
      <c r="K11" s="82" t="s">
        <v>83</v>
      </c>
      <c r="L11" s="22" t="s">
        <v>17</v>
      </c>
      <c r="M11" s="23" t="s">
        <v>84</v>
      </c>
      <c r="N11" s="120" t="s">
        <v>133</v>
      </c>
      <c r="O11" s="119" t="s">
        <v>19</v>
      </c>
      <c r="P11" s="10" t="s">
        <v>18</v>
      </c>
    </row>
    <row r="12" spans="1:16" x14ac:dyDescent="0.2">
      <c r="A12" s="28" t="s">
        <v>218</v>
      </c>
      <c r="B12">
        <v>5</v>
      </c>
      <c r="C12" s="1">
        <f t="shared" ref="C12:C43" si="0">B12/$B$156</f>
        <v>5.1031343451147696E-5</v>
      </c>
      <c r="D12" s="5">
        <f t="shared" ref="D12:D43" si="1">C12*$B$159</f>
        <v>5.9706671837842801E-3</v>
      </c>
      <c r="E12" s="5">
        <f>B12+D12</f>
        <v>5.0059706671837843</v>
      </c>
      <c r="H12" s="65">
        <f>E12</f>
        <v>5.0059706671837843</v>
      </c>
      <c r="P12" s="17">
        <f>E12</f>
        <v>5.0059706671837843</v>
      </c>
    </row>
    <row r="13" spans="1:16" x14ac:dyDescent="0.2">
      <c r="A13" s="27" t="s">
        <v>232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I13" s="24">
        <f>E13</f>
        <v>0</v>
      </c>
      <c r="P13" s="17">
        <f>E13</f>
        <v>0</v>
      </c>
    </row>
    <row r="14" spans="1:16" x14ac:dyDescent="0.2">
      <c r="A14" s="27" t="s">
        <v>86</v>
      </c>
      <c r="B14">
        <v>587</v>
      </c>
      <c r="C14" s="1">
        <f t="shared" si="0"/>
        <v>5.9910797211647398E-3</v>
      </c>
      <c r="D14" s="5">
        <f t="shared" si="1"/>
        <v>0.70095632737627456</v>
      </c>
      <c r="E14" s="5">
        <f>B14+D14</f>
        <v>587.70095632737628</v>
      </c>
      <c r="I14" s="24">
        <f>E14</f>
        <v>587.70095632737628</v>
      </c>
      <c r="P14" s="17">
        <f>E14</f>
        <v>587.70095632737628</v>
      </c>
    </row>
    <row r="15" spans="1:16" x14ac:dyDescent="0.2">
      <c r="A15" s="28" t="s">
        <v>24</v>
      </c>
      <c r="B15">
        <v>27</v>
      </c>
      <c r="C15" s="1">
        <f t="shared" si="0"/>
        <v>2.7556925463619758E-4</v>
      </c>
      <c r="D15" s="5">
        <f t="shared" si="1"/>
        <v>3.2241602792435119E-2</v>
      </c>
      <c r="E15" s="5">
        <f t="shared" ref="E15:E120" si="2">B15+D15</f>
        <v>27.032241602792435</v>
      </c>
      <c r="H15" s="65">
        <f>E15</f>
        <v>27.032241602792435</v>
      </c>
      <c r="P15" s="17">
        <f t="shared" ref="P15:P89" si="3">E15</f>
        <v>27.032241602792435</v>
      </c>
    </row>
    <row r="16" spans="1:16" x14ac:dyDescent="0.2">
      <c r="A16" s="28" t="s">
        <v>176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5">
        <f>E16</f>
        <v>0</v>
      </c>
      <c r="P16" s="17">
        <f t="shared" si="3"/>
        <v>0</v>
      </c>
    </row>
    <row r="17" spans="1:16" x14ac:dyDescent="0.2">
      <c r="A17" s="28" t="s">
        <v>25</v>
      </c>
      <c r="B17">
        <v>465</v>
      </c>
      <c r="C17" s="1">
        <f t="shared" si="0"/>
        <v>4.7459149409567357E-3</v>
      </c>
      <c r="D17" s="5">
        <f t="shared" si="1"/>
        <v>0.55527204809193809</v>
      </c>
      <c r="E17" s="5">
        <f t="shared" si="2"/>
        <v>465.55527204809192</v>
      </c>
      <c r="H17" s="65">
        <f>E17</f>
        <v>465.55527204809192</v>
      </c>
      <c r="P17" s="17">
        <f t="shared" si="3"/>
        <v>465.55527204809192</v>
      </c>
    </row>
    <row r="18" spans="1:16" x14ac:dyDescent="0.2">
      <c r="A18" s="27" t="s">
        <v>107</v>
      </c>
      <c r="B18">
        <v>27</v>
      </c>
      <c r="C18" s="1">
        <f t="shared" si="0"/>
        <v>2.7556925463619758E-4</v>
      </c>
      <c r="D18" s="5">
        <f t="shared" si="1"/>
        <v>3.2241602792435119E-2</v>
      </c>
      <c r="E18" s="5">
        <f t="shared" si="2"/>
        <v>27.032241602792435</v>
      </c>
      <c r="I18" s="66">
        <f>E18</f>
        <v>27.032241602792435</v>
      </c>
      <c r="P18" s="17">
        <f t="shared" si="3"/>
        <v>27.032241602792435</v>
      </c>
    </row>
    <row r="19" spans="1:16" x14ac:dyDescent="0.2">
      <c r="A19" s="28" t="s">
        <v>87</v>
      </c>
      <c r="B19" s="5">
        <v>2</v>
      </c>
      <c r="C19" s="1">
        <f t="shared" si="0"/>
        <v>2.0412537380459078E-5</v>
      </c>
      <c r="D19" s="5">
        <f t="shared" si="1"/>
        <v>2.3882668735137119E-3</v>
      </c>
      <c r="E19" s="5">
        <f>B19+D19</f>
        <v>2.0023882668735138</v>
      </c>
      <c r="H19" s="65">
        <f>E19</f>
        <v>2.0023882668735138</v>
      </c>
      <c r="P19" s="17">
        <f t="shared" si="3"/>
        <v>2.0023882668735138</v>
      </c>
    </row>
    <row r="20" spans="1:16" x14ac:dyDescent="0.2">
      <c r="A20" s="28" t="s">
        <v>108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5">
        <f>E20</f>
        <v>0</v>
      </c>
      <c r="P20" s="17">
        <f t="shared" si="3"/>
        <v>0</v>
      </c>
    </row>
    <row r="21" spans="1:16" x14ac:dyDescent="0.2">
      <c r="A21" s="28" t="s">
        <v>26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H21" s="65">
        <f>E21</f>
        <v>0</v>
      </c>
      <c r="P21" s="17">
        <f>E21</f>
        <v>0</v>
      </c>
    </row>
    <row r="22" spans="1:16" x14ac:dyDescent="0.2">
      <c r="A22" s="27" t="s">
        <v>88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6">
        <f>E22</f>
        <v>0</v>
      </c>
      <c r="P22" s="17">
        <f t="shared" si="3"/>
        <v>0</v>
      </c>
    </row>
    <row r="23" spans="1:16" x14ac:dyDescent="0.2">
      <c r="A23" s="27" t="s">
        <v>123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6">
        <f>E23</f>
        <v>0</v>
      </c>
      <c r="P23" s="17">
        <f>E23</f>
        <v>0</v>
      </c>
    </row>
    <row r="24" spans="1:16" x14ac:dyDescent="0.2">
      <c r="A24" s="27" t="s">
        <v>102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6">
        <f t="shared" ref="I24:I32" si="4">E24</f>
        <v>0</v>
      </c>
      <c r="P24" s="17">
        <f t="shared" si="3"/>
        <v>0</v>
      </c>
    </row>
    <row r="25" spans="1:16" x14ac:dyDescent="0.2">
      <c r="A25" s="27" t="s">
        <v>219</v>
      </c>
      <c r="B25">
        <v>3</v>
      </c>
      <c r="C25" s="1">
        <f t="shared" si="0"/>
        <v>3.0618806070688615E-5</v>
      </c>
      <c r="D25" s="5">
        <f t="shared" si="1"/>
        <v>3.5824003102705678E-3</v>
      </c>
      <c r="E25" s="5">
        <f t="shared" si="2"/>
        <v>3.0035824003102705</v>
      </c>
      <c r="I25" s="66">
        <f t="shared" si="4"/>
        <v>3.0035824003102705</v>
      </c>
      <c r="P25" s="17">
        <f t="shared" si="3"/>
        <v>3.0035824003102705</v>
      </c>
    </row>
    <row r="26" spans="1:16" x14ac:dyDescent="0.2">
      <c r="A26" s="27" t="s">
        <v>134</v>
      </c>
      <c r="B26"/>
      <c r="C26" s="1">
        <f t="shared" si="0"/>
        <v>0</v>
      </c>
      <c r="D26" s="5">
        <f t="shared" si="1"/>
        <v>0</v>
      </c>
      <c r="E26" s="5">
        <f t="shared" ref="E26:E47" si="5">B26+D26</f>
        <v>0</v>
      </c>
      <c r="I26" s="66">
        <f t="shared" si="4"/>
        <v>0</v>
      </c>
      <c r="P26" s="17">
        <f t="shared" si="3"/>
        <v>0</v>
      </c>
    </row>
    <row r="27" spans="1:16" x14ac:dyDescent="0.2">
      <c r="A27" s="27" t="s">
        <v>198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I27" s="66">
        <f>E27</f>
        <v>0</v>
      </c>
      <c r="P27" s="17">
        <f>E27</f>
        <v>0</v>
      </c>
    </row>
    <row r="28" spans="1:16" x14ac:dyDescent="0.2">
      <c r="A28" s="27" t="s">
        <v>27</v>
      </c>
      <c r="B28">
        <v>19</v>
      </c>
      <c r="C28" s="1">
        <f t="shared" si="0"/>
        <v>1.9391910511436125E-4</v>
      </c>
      <c r="D28" s="5">
        <f t="shared" si="1"/>
        <v>2.2688535298380268E-2</v>
      </c>
      <c r="E28" s="5">
        <f t="shared" si="5"/>
        <v>19.022688535298379</v>
      </c>
      <c r="I28" s="66">
        <f t="shared" si="4"/>
        <v>19.022688535298379</v>
      </c>
      <c r="P28" s="17">
        <f t="shared" si="3"/>
        <v>19.022688535298379</v>
      </c>
    </row>
    <row r="29" spans="1:16" x14ac:dyDescent="0.2">
      <c r="A29" s="27" t="s">
        <v>124</v>
      </c>
      <c r="B29">
        <v>136</v>
      </c>
      <c r="C29" s="1">
        <f t="shared" si="0"/>
        <v>1.3880525418712172E-3</v>
      </c>
      <c r="D29" s="5">
        <f t="shared" si="1"/>
        <v>0.16240214739893241</v>
      </c>
      <c r="E29" s="5">
        <f t="shared" si="5"/>
        <v>136.16240214739892</v>
      </c>
      <c r="I29" s="66">
        <f t="shared" si="4"/>
        <v>136.16240214739892</v>
      </c>
      <c r="P29" s="17">
        <f t="shared" si="3"/>
        <v>136.16240214739892</v>
      </c>
    </row>
    <row r="30" spans="1:16" x14ac:dyDescent="0.2">
      <c r="A30" s="27" t="s">
        <v>160</v>
      </c>
      <c r="B30">
        <v>37</v>
      </c>
      <c r="C30" s="1">
        <f t="shared" si="0"/>
        <v>3.7763194153849297E-4</v>
      </c>
      <c r="D30" s="5">
        <f t="shared" si="1"/>
        <v>4.4182937160003675E-2</v>
      </c>
      <c r="E30" s="5">
        <f t="shared" si="5"/>
        <v>37.044182937160002</v>
      </c>
      <c r="I30" s="66">
        <f t="shared" si="4"/>
        <v>37.044182937160002</v>
      </c>
      <c r="P30" s="17">
        <f t="shared" si="3"/>
        <v>37.044182937160002</v>
      </c>
    </row>
    <row r="31" spans="1:16" x14ac:dyDescent="0.2">
      <c r="A31" s="80" t="s">
        <v>186</v>
      </c>
      <c r="B31"/>
      <c r="C31" s="1">
        <f t="shared" si="0"/>
        <v>0</v>
      </c>
      <c r="D31" s="5">
        <f t="shared" si="1"/>
        <v>0</v>
      </c>
      <c r="E31" s="5">
        <f t="shared" si="5"/>
        <v>0</v>
      </c>
      <c r="I31" s="66">
        <f t="shared" si="4"/>
        <v>0</v>
      </c>
      <c r="P31" s="17">
        <f t="shared" si="3"/>
        <v>0</v>
      </c>
    </row>
    <row r="32" spans="1:16" x14ac:dyDescent="0.2">
      <c r="A32" s="27" t="s">
        <v>220</v>
      </c>
      <c r="B32"/>
      <c r="C32" s="1">
        <f t="shared" si="0"/>
        <v>0</v>
      </c>
      <c r="D32" s="5">
        <f t="shared" si="1"/>
        <v>0</v>
      </c>
      <c r="E32" s="5">
        <f t="shared" si="5"/>
        <v>0</v>
      </c>
      <c r="I32" s="66">
        <f t="shared" si="4"/>
        <v>0</v>
      </c>
      <c r="P32" s="17">
        <f t="shared" si="3"/>
        <v>0</v>
      </c>
    </row>
    <row r="33" spans="1:16" x14ac:dyDescent="0.2">
      <c r="A33" s="95" t="s">
        <v>28</v>
      </c>
      <c r="B33">
        <v>55696</v>
      </c>
      <c r="C33" s="1">
        <f t="shared" si="0"/>
        <v>0.56844834097102437</v>
      </c>
      <c r="D33" s="5">
        <f t="shared" si="1"/>
        <v>66.508455893609849</v>
      </c>
      <c r="E33" s="5">
        <f t="shared" si="5"/>
        <v>55762.508455893607</v>
      </c>
      <c r="G33" s="77"/>
      <c r="O33" s="75">
        <f>E33</f>
        <v>55762.508455893607</v>
      </c>
      <c r="P33" s="17"/>
    </row>
    <row r="34" spans="1:16" x14ac:dyDescent="0.2">
      <c r="A34" s="29" t="s">
        <v>29</v>
      </c>
      <c r="B34">
        <v>755</v>
      </c>
      <c r="C34" s="1">
        <f t="shared" si="0"/>
        <v>7.7057328611233019E-3</v>
      </c>
      <c r="D34" s="5">
        <f t="shared" si="1"/>
        <v>0.90157074475142629</v>
      </c>
      <c r="E34" s="5">
        <f>B34+D34</f>
        <v>755.90157074475144</v>
      </c>
      <c r="G34" s="67">
        <f>E34</f>
        <v>755.90157074475144</v>
      </c>
      <c r="P34" s="17">
        <f t="shared" si="3"/>
        <v>755.90157074475144</v>
      </c>
    </row>
    <row r="35" spans="1:16" x14ac:dyDescent="0.2">
      <c r="A35" s="29" t="s">
        <v>30</v>
      </c>
      <c r="B35">
        <v>0</v>
      </c>
      <c r="C35" s="1">
        <f t="shared" si="0"/>
        <v>0</v>
      </c>
      <c r="D35" s="5">
        <f t="shared" si="1"/>
        <v>0</v>
      </c>
      <c r="E35" s="5">
        <f t="shared" si="5"/>
        <v>0</v>
      </c>
      <c r="G35" s="67">
        <f>E35</f>
        <v>0</v>
      </c>
      <c r="P35" s="17">
        <f t="shared" si="3"/>
        <v>0</v>
      </c>
    </row>
    <row r="36" spans="1:16" x14ac:dyDescent="0.2">
      <c r="A36" s="29" t="s">
        <v>31</v>
      </c>
      <c r="B36">
        <v>276</v>
      </c>
      <c r="C36" s="1">
        <f t="shared" si="0"/>
        <v>2.8169301585033528E-3</v>
      </c>
      <c r="D36" s="5">
        <f t="shared" si="1"/>
        <v>0.32958082854489229</v>
      </c>
      <c r="E36" s="5">
        <f t="shared" si="5"/>
        <v>276.32958082854492</v>
      </c>
      <c r="G36" s="67">
        <f>E36</f>
        <v>276.32958082854492</v>
      </c>
      <c r="P36" s="17">
        <f t="shared" si="3"/>
        <v>276.32958082854492</v>
      </c>
    </row>
    <row r="37" spans="1:16" x14ac:dyDescent="0.2">
      <c r="A37" s="30" t="s">
        <v>189</v>
      </c>
      <c r="B37">
        <v>0</v>
      </c>
      <c r="C37" s="1">
        <f t="shared" si="0"/>
        <v>0</v>
      </c>
      <c r="D37" s="5">
        <f t="shared" si="1"/>
        <v>0</v>
      </c>
      <c r="E37" s="5">
        <f>B37+D37</f>
        <v>0</v>
      </c>
      <c r="F37" s="68">
        <f>E37</f>
        <v>0</v>
      </c>
      <c r="P37" s="17">
        <f>E37</f>
        <v>0</v>
      </c>
    </row>
    <row r="38" spans="1:16" x14ac:dyDescent="0.2">
      <c r="A38" s="29" t="s">
        <v>33</v>
      </c>
      <c r="B38">
        <v>333</v>
      </c>
      <c r="C38" s="1">
        <f t="shared" si="0"/>
        <v>3.3986874738464365E-3</v>
      </c>
      <c r="D38" s="5">
        <f t="shared" si="1"/>
        <v>0.39764643444003306</v>
      </c>
      <c r="E38" s="5">
        <f t="shared" si="5"/>
        <v>333.39764643444005</v>
      </c>
      <c r="G38" s="67">
        <f>E38</f>
        <v>333.39764643444005</v>
      </c>
      <c r="P38" s="17">
        <f t="shared" si="3"/>
        <v>333.39764643444005</v>
      </c>
    </row>
    <row r="39" spans="1:16" x14ac:dyDescent="0.2">
      <c r="A39" s="30" t="s">
        <v>34</v>
      </c>
      <c r="B39">
        <v>7675</v>
      </c>
      <c r="C39" s="1">
        <f t="shared" si="0"/>
        <v>7.8333112197511712E-2</v>
      </c>
      <c r="D39" s="5">
        <f t="shared" si="1"/>
        <v>9.1649741271088701</v>
      </c>
      <c r="E39" s="5">
        <f t="shared" si="5"/>
        <v>7684.1649741271085</v>
      </c>
      <c r="F39" s="68">
        <f>E39</f>
        <v>7684.1649741271085</v>
      </c>
      <c r="P39" s="17">
        <f t="shared" si="3"/>
        <v>7684.1649741271085</v>
      </c>
    </row>
    <row r="40" spans="1:16" x14ac:dyDescent="0.2">
      <c r="A40" s="29" t="s">
        <v>35</v>
      </c>
      <c r="B40">
        <v>999</v>
      </c>
      <c r="C40" s="1">
        <f t="shared" si="0"/>
        <v>1.0196062421539309E-2</v>
      </c>
      <c r="D40" s="5">
        <f t="shared" si="1"/>
        <v>1.1929393033200992</v>
      </c>
      <c r="E40" s="5">
        <f t="shared" si="5"/>
        <v>1000.1929393033201</v>
      </c>
      <c r="G40" s="67">
        <f>E40</f>
        <v>1000.1929393033201</v>
      </c>
      <c r="P40" s="17">
        <f t="shared" si="3"/>
        <v>1000.1929393033201</v>
      </c>
    </row>
    <row r="41" spans="1:16" x14ac:dyDescent="0.2">
      <c r="A41" s="30" t="s">
        <v>36</v>
      </c>
      <c r="B41">
        <v>248</v>
      </c>
      <c r="C41" s="1">
        <f t="shared" si="0"/>
        <v>2.5311546351769257E-3</v>
      </c>
      <c r="D41" s="5">
        <f t="shared" si="1"/>
        <v>0.2961450923157003</v>
      </c>
      <c r="E41" s="5">
        <f t="shared" si="5"/>
        <v>248.2961450923157</v>
      </c>
      <c r="F41" s="68">
        <f>E41</f>
        <v>248.2961450923157</v>
      </c>
      <c r="P41" s="17">
        <f t="shared" si="3"/>
        <v>248.2961450923157</v>
      </c>
    </row>
    <row r="42" spans="1:16" x14ac:dyDescent="0.2">
      <c r="A42" s="30" t="s">
        <v>37</v>
      </c>
      <c r="B42">
        <v>0</v>
      </c>
      <c r="C42" s="1">
        <f t="shared" si="0"/>
        <v>0</v>
      </c>
      <c r="D42" s="5">
        <f t="shared" si="1"/>
        <v>0</v>
      </c>
      <c r="E42" s="5">
        <f>B42+D42</f>
        <v>0</v>
      </c>
      <c r="F42" s="68">
        <f>E42</f>
        <v>0</v>
      </c>
      <c r="P42" s="17">
        <f>E42</f>
        <v>0</v>
      </c>
    </row>
    <row r="43" spans="1:16" x14ac:dyDescent="0.2">
      <c r="A43" s="30" t="s">
        <v>90</v>
      </c>
      <c r="B43">
        <v>0</v>
      </c>
      <c r="C43" s="1">
        <f t="shared" si="0"/>
        <v>0</v>
      </c>
      <c r="D43" s="5">
        <f t="shared" si="1"/>
        <v>0</v>
      </c>
      <c r="E43" s="5">
        <f t="shared" si="5"/>
        <v>0</v>
      </c>
      <c r="F43" s="68">
        <f t="shared" ref="F43:F48" si="6">E43</f>
        <v>0</v>
      </c>
      <c r="P43" s="17">
        <f t="shared" si="3"/>
        <v>0</v>
      </c>
    </row>
    <row r="44" spans="1:16" x14ac:dyDescent="0.2">
      <c r="A44" s="30" t="s">
        <v>91</v>
      </c>
      <c r="B44">
        <v>9</v>
      </c>
      <c r="C44" s="1">
        <f t="shared" ref="C44:C75" si="7">B44/$B$156</f>
        <v>9.1856418212065845E-5</v>
      </c>
      <c r="D44" s="5">
        <f t="shared" ref="D44:D75" si="8">C44*$B$159</f>
        <v>1.0747200930811704E-2</v>
      </c>
      <c r="E44" s="5">
        <f t="shared" si="5"/>
        <v>9.0107472009308118</v>
      </c>
      <c r="F44" s="68">
        <f t="shared" si="6"/>
        <v>9.0107472009308118</v>
      </c>
      <c r="P44" s="17">
        <f t="shared" si="3"/>
        <v>9.0107472009308118</v>
      </c>
    </row>
    <row r="45" spans="1:16" x14ac:dyDescent="0.2">
      <c r="A45" s="30" t="s">
        <v>38</v>
      </c>
      <c r="B45">
        <v>24</v>
      </c>
      <c r="C45" s="1">
        <f t="shared" si="7"/>
        <v>2.4495044856550892E-4</v>
      </c>
      <c r="D45" s="5">
        <f t="shared" si="8"/>
        <v>2.8659202482164543E-2</v>
      </c>
      <c r="E45" s="5">
        <f t="shared" si="5"/>
        <v>24.028659202482164</v>
      </c>
      <c r="F45" s="68">
        <f t="shared" si="6"/>
        <v>24.028659202482164</v>
      </c>
      <c r="P45" s="17">
        <f t="shared" si="3"/>
        <v>24.028659202482164</v>
      </c>
    </row>
    <row r="46" spans="1:16" x14ac:dyDescent="0.2">
      <c r="A46" s="30" t="s">
        <v>39</v>
      </c>
      <c r="B46">
        <v>140</v>
      </c>
      <c r="C46" s="1">
        <f t="shared" si="7"/>
        <v>1.4288776166321354E-3</v>
      </c>
      <c r="D46" s="5">
        <f t="shared" si="8"/>
        <v>0.16717868114595985</v>
      </c>
      <c r="E46" s="5">
        <f t="shared" si="5"/>
        <v>140.16717868114597</v>
      </c>
      <c r="F46" s="68">
        <f t="shared" si="6"/>
        <v>140.16717868114597</v>
      </c>
      <c r="P46" s="17">
        <f t="shared" si="3"/>
        <v>140.16717868114597</v>
      </c>
    </row>
    <row r="47" spans="1:16" x14ac:dyDescent="0.2">
      <c r="A47" s="30" t="s">
        <v>40</v>
      </c>
      <c r="B47">
        <v>222</v>
      </c>
      <c r="C47" s="1">
        <f t="shared" si="7"/>
        <v>2.2657916492309577E-3</v>
      </c>
      <c r="D47" s="5">
        <f t="shared" si="8"/>
        <v>0.26509762296002204</v>
      </c>
      <c r="E47" s="5">
        <f t="shared" si="5"/>
        <v>222.26509762296001</v>
      </c>
      <c r="F47" s="68">
        <f t="shared" si="6"/>
        <v>222.26509762296001</v>
      </c>
      <c r="P47" s="17">
        <f t="shared" si="3"/>
        <v>222.26509762296001</v>
      </c>
    </row>
    <row r="48" spans="1:16" x14ac:dyDescent="0.2">
      <c r="A48" s="30" t="s">
        <v>41</v>
      </c>
      <c r="B48">
        <v>2216</v>
      </c>
      <c r="C48" s="1">
        <f t="shared" si="7"/>
        <v>2.2617091417548658E-2</v>
      </c>
      <c r="D48" s="5">
        <f t="shared" si="8"/>
        <v>2.646199695853193</v>
      </c>
      <c r="E48" s="5">
        <f t="shared" si="2"/>
        <v>2218.6461996958533</v>
      </c>
      <c r="F48" s="68">
        <f t="shared" si="6"/>
        <v>2218.6461996958533</v>
      </c>
      <c r="P48" s="17">
        <f t="shared" si="3"/>
        <v>2218.6461996958533</v>
      </c>
    </row>
    <row r="49" spans="1:16" x14ac:dyDescent="0.2">
      <c r="A49" s="28" t="s">
        <v>110</v>
      </c>
      <c r="B49"/>
      <c r="C49" s="1">
        <f t="shared" si="7"/>
        <v>0</v>
      </c>
      <c r="D49" s="5">
        <f t="shared" si="8"/>
        <v>0</v>
      </c>
      <c r="E49" s="5">
        <f t="shared" si="2"/>
        <v>0</v>
      </c>
      <c r="H49" s="65">
        <f>E49</f>
        <v>0</v>
      </c>
      <c r="P49" s="17">
        <f t="shared" si="3"/>
        <v>0</v>
      </c>
    </row>
    <row r="50" spans="1:16" x14ac:dyDescent="0.2">
      <c r="A50" s="28" t="s">
        <v>42</v>
      </c>
      <c r="B50">
        <v>119</v>
      </c>
      <c r="C50" s="1">
        <f t="shared" si="7"/>
        <v>1.2145459741373151E-3</v>
      </c>
      <c r="D50" s="5">
        <f t="shared" si="8"/>
        <v>0.14210187897406587</v>
      </c>
      <c r="E50" s="5">
        <f>B50+D50</f>
        <v>119.14210187897406</v>
      </c>
      <c r="H50" s="65">
        <f>E50</f>
        <v>119.14210187897406</v>
      </c>
      <c r="P50" s="17">
        <f>E50</f>
        <v>119.14210187897406</v>
      </c>
    </row>
    <row r="51" spans="1:16" x14ac:dyDescent="0.2">
      <c r="A51" s="28" t="s">
        <v>43</v>
      </c>
      <c r="B51">
        <v>253</v>
      </c>
      <c r="C51" s="1">
        <f t="shared" si="7"/>
        <v>2.5821859786280734E-3</v>
      </c>
      <c r="D51" s="5">
        <f t="shared" si="8"/>
        <v>0.3021157594994846</v>
      </c>
      <c r="E51" s="5">
        <f t="shared" si="2"/>
        <v>253.30211575949949</v>
      </c>
      <c r="H51" s="65">
        <f>E51</f>
        <v>253.30211575949949</v>
      </c>
      <c r="P51" s="17">
        <f t="shared" si="3"/>
        <v>253.30211575949949</v>
      </c>
    </row>
    <row r="52" spans="1:16" x14ac:dyDescent="0.2">
      <c r="A52" s="28" t="s">
        <v>161</v>
      </c>
      <c r="B52"/>
      <c r="C52" s="1">
        <f t="shared" si="7"/>
        <v>0</v>
      </c>
      <c r="D52" s="5">
        <f t="shared" si="8"/>
        <v>0</v>
      </c>
      <c r="E52" s="5">
        <f t="shared" si="2"/>
        <v>0</v>
      </c>
      <c r="H52" s="65">
        <f>E52</f>
        <v>0</v>
      </c>
      <c r="P52" s="17">
        <f t="shared" si="3"/>
        <v>0</v>
      </c>
    </row>
    <row r="53" spans="1:16" x14ac:dyDescent="0.2">
      <c r="A53" s="28" t="s">
        <v>125</v>
      </c>
      <c r="B53"/>
      <c r="C53" s="1">
        <f t="shared" si="7"/>
        <v>0</v>
      </c>
      <c r="D53" s="5">
        <f t="shared" si="8"/>
        <v>0</v>
      </c>
      <c r="E53" s="5">
        <f t="shared" si="2"/>
        <v>0</v>
      </c>
      <c r="H53" s="65">
        <f>E53</f>
        <v>0</v>
      </c>
      <c r="P53" s="17">
        <f t="shared" si="3"/>
        <v>0</v>
      </c>
    </row>
    <row r="54" spans="1:16" x14ac:dyDescent="0.2">
      <c r="A54" s="27" t="s">
        <v>44</v>
      </c>
      <c r="B54">
        <v>27</v>
      </c>
      <c r="C54" s="1">
        <f t="shared" si="7"/>
        <v>2.7556925463619758E-4</v>
      </c>
      <c r="D54" s="5">
        <f t="shared" si="8"/>
        <v>3.2241602792435119E-2</v>
      </c>
      <c r="E54" s="5">
        <f t="shared" si="2"/>
        <v>27.032241602792435</v>
      </c>
      <c r="I54" s="66">
        <f t="shared" ref="I54:I61" si="9">E54</f>
        <v>27.032241602792435</v>
      </c>
      <c r="P54" s="17">
        <f t="shared" si="3"/>
        <v>27.032241602792435</v>
      </c>
    </row>
    <row r="55" spans="1:16" x14ac:dyDescent="0.2">
      <c r="A55" s="27" t="s">
        <v>45</v>
      </c>
      <c r="B55">
        <v>76</v>
      </c>
      <c r="C55" s="1">
        <f t="shared" si="7"/>
        <v>7.75676420457445E-4</v>
      </c>
      <c r="D55" s="5">
        <f t="shared" si="8"/>
        <v>9.0754141193521071E-2</v>
      </c>
      <c r="E55" s="5">
        <f>B55+D55</f>
        <v>76.090754141193514</v>
      </c>
      <c r="I55" s="66">
        <f>E55</f>
        <v>76.090754141193514</v>
      </c>
      <c r="P55" s="17">
        <f t="shared" si="3"/>
        <v>76.090754141193514</v>
      </c>
    </row>
    <row r="56" spans="1:16" x14ac:dyDescent="0.2">
      <c r="A56" s="27" t="s">
        <v>230</v>
      </c>
      <c r="B56"/>
      <c r="C56" s="1">
        <f t="shared" si="7"/>
        <v>0</v>
      </c>
      <c r="D56" s="5">
        <f t="shared" si="8"/>
        <v>0</v>
      </c>
      <c r="E56" s="5">
        <f>B56+D56</f>
        <v>0</v>
      </c>
      <c r="I56" s="66">
        <f>E56</f>
        <v>0</v>
      </c>
      <c r="P56" s="17">
        <f t="shared" si="3"/>
        <v>0</v>
      </c>
    </row>
    <row r="57" spans="1:16" x14ac:dyDescent="0.2">
      <c r="A57" s="27" t="s">
        <v>46</v>
      </c>
      <c r="B57">
        <v>2</v>
      </c>
      <c r="C57" s="1">
        <f t="shared" si="7"/>
        <v>2.0412537380459078E-5</v>
      </c>
      <c r="D57" s="5">
        <f t="shared" si="8"/>
        <v>2.3882668735137119E-3</v>
      </c>
      <c r="E57" s="5">
        <f t="shared" si="2"/>
        <v>2.0023882668735138</v>
      </c>
      <c r="I57" s="66">
        <f t="shared" si="9"/>
        <v>2.0023882668735138</v>
      </c>
      <c r="P57" s="17">
        <f t="shared" si="3"/>
        <v>2.0023882668735138</v>
      </c>
    </row>
    <row r="58" spans="1:16" x14ac:dyDescent="0.2">
      <c r="A58" s="27" t="s">
        <v>47</v>
      </c>
      <c r="B58">
        <v>10</v>
      </c>
      <c r="C58" s="1">
        <f t="shared" si="7"/>
        <v>1.0206268690229539E-4</v>
      </c>
      <c r="D58" s="5">
        <f t="shared" si="8"/>
        <v>1.194133436756856E-2</v>
      </c>
      <c r="E58" s="5">
        <f t="shared" si="2"/>
        <v>10.011941334367569</v>
      </c>
      <c r="I58" s="66">
        <f t="shared" si="9"/>
        <v>10.011941334367569</v>
      </c>
      <c r="P58" s="17">
        <f t="shared" si="3"/>
        <v>10.011941334367569</v>
      </c>
    </row>
    <row r="59" spans="1:16" x14ac:dyDescent="0.2">
      <c r="A59" s="27" t="s">
        <v>48</v>
      </c>
      <c r="B59">
        <v>15</v>
      </c>
      <c r="C59" s="1">
        <f t="shared" si="7"/>
        <v>1.5309403035344309E-4</v>
      </c>
      <c r="D59" s="5">
        <f t="shared" si="8"/>
        <v>1.7912001551352842E-2</v>
      </c>
      <c r="E59" s="5">
        <f t="shared" si="2"/>
        <v>15.017912001551354</v>
      </c>
      <c r="I59" s="66">
        <f t="shared" si="9"/>
        <v>15.017912001551354</v>
      </c>
      <c r="P59" s="17">
        <f t="shared" si="3"/>
        <v>15.017912001551354</v>
      </c>
    </row>
    <row r="60" spans="1:16" x14ac:dyDescent="0.2">
      <c r="A60" s="27" t="s">
        <v>49</v>
      </c>
      <c r="B60">
        <v>0</v>
      </c>
      <c r="C60" s="1">
        <f t="shared" si="7"/>
        <v>0</v>
      </c>
      <c r="D60" s="5">
        <f t="shared" si="8"/>
        <v>0</v>
      </c>
      <c r="E60" s="5">
        <f t="shared" si="2"/>
        <v>0</v>
      </c>
      <c r="I60" s="66">
        <f t="shared" si="9"/>
        <v>0</v>
      </c>
      <c r="P60" s="17">
        <f t="shared" si="3"/>
        <v>0</v>
      </c>
    </row>
    <row r="61" spans="1:16" x14ac:dyDescent="0.2">
      <c r="A61" s="27" t="s">
        <v>50</v>
      </c>
      <c r="B61">
        <v>771</v>
      </c>
      <c r="C61" s="1">
        <f t="shared" si="7"/>
        <v>7.8690331601669744E-3</v>
      </c>
      <c r="D61" s="5">
        <f t="shared" si="8"/>
        <v>0.92067687973953605</v>
      </c>
      <c r="E61" s="5">
        <f t="shared" si="2"/>
        <v>771.92067687973952</v>
      </c>
      <c r="I61" s="66">
        <f t="shared" si="9"/>
        <v>771.92067687973952</v>
      </c>
      <c r="P61" s="17">
        <f t="shared" si="3"/>
        <v>771.92067687973952</v>
      </c>
    </row>
    <row r="62" spans="1:16" x14ac:dyDescent="0.2">
      <c r="A62" s="27" t="s">
        <v>51</v>
      </c>
      <c r="B62">
        <v>6</v>
      </c>
      <c r="C62" s="1">
        <f t="shared" si="7"/>
        <v>6.123761214137723E-5</v>
      </c>
      <c r="D62" s="5">
        <f t="shared" si="8"/>
        <v>7.1648006205411357E-3</v>
      </c>
      <c r="E62" s="5">
        <f>B62+D62</f>
        <v>6.0071648006205409</v>
      </c>
      <c r="I62" s="66">
        <f>E62</f>
        <v>6.0071648006205409</v>
      </c>
      <c r="P62" s="17">
        <f>E62</f>
        <v>6.0071648006205409</v>
      </c>
    </row>
    <row r="63" spans="1:16" x14ac:dyDescent="0.2">
      <c r="A63" s="27" t="s">
        <v>52</v>
      </c>
      <c r="B63">
        <v>3</v>
      </c>
      <c r="C63" s="1">
        <f t="shared" si="7"/>
        <v>3.0618806070688615E-5</v>
      </c>
      <c r="D63" s="5">
        <f t="shared" si="8"/>
        <v>3.5824003102705678E-3</v>
      </c>
      <c r="E63" s="5">
        <f>B63+D63</f>
        <v>3.0035824003102705</v>
      </c>
      <c r="I63" s="66">
        <f>E63</f>
        <v>3.0035824003102705</v>
      </c>
      <c r="P63" s="17">
        <f>E63</f>
        <v>3.0035824003102705</v>
      </c>
    </row>
    <row r="64" spans="1:16" x14ac:dyDescent="0.2">
      <c r="A64" s="28" t="s">
        <v>53</v>
      </c>
      <c r="B64">
        <v>109</v>
      </c>
      <c r="C64" s="1">
        <f t="shared" si="7"/>
        <v>1.1124832872350197E-3</v>
      </c>
      <c r="D64" s="5">
        <f t="shared" si="8"/>
        <v>0.13016054460649731</v>
      </c>
      <c r="E64" s="5">
        <f t="shared" si="2"/>
        <v>109.1301605446065</v>
      </c>
      <c r="H64" s="65">
        <f>E64</f>
        <v>109.1301605446065</v>
      </c>
      <c r="P64" s="17">
        <f t="shared" si="3"/>
        <v>109.1301605446065</v>
      </c>
    </row>
    <row r="65" spans="1:16" x14ac:dyDescent="0.2">
      <c r="A65" s="27" t="s">
        <v>54</v>
      </c>
      <c r="B65">
        <v>27</v>
      </c>
      <c r="C65" s="1">
        <f t="shared" si="7"/>
        <v>2.7556925463619758E-4</v>
      </c>
      <c r="D65" s="5">
        <f t="shared" si="8"/>
        <v>3.2241602792435119E-2</v>
      </c>
      <c r="E65" s="5">
        <f t="shared" si="2"/>
        <v>27.032241602792435</v>
      </c>
      <c r="I65" s="66">
        <f>E65</f>
        <v>27.032241602792435</v>
      </c>
      <c r="P65" s="17">
        <f t="shared" si="3"/>
        <v>27.032241602792435</v>
      </c>
    </row>
    <row r="66" spans="1:16" x14ac:dyDescent="0.2">
      <c r="A66" s="27" t="s">
        <v>126</v>
      </c>
      <c r="B66">
        <v>20</v>
      </c>
      <c r="C66" s="1">
        <f t="shared" si="7"/>
        <v>2.0412537380459078E-4</v>
      </c>
      <c r="D66" s="5">
        <f t="shared" si="8"/>
        <v>2.3882668735137121E-2</v>
      </c>
      <c r="E66" s="5">
        <f t="shared" si="2"/>
        <v>20.023882668735137</v>
      </c>
      <c r="I66" s="66">
        <f>E66</f>
        <v>20.023882668735137</v>
      </c>
      <c r="P66" s="17">
        <f t="shared" si="3"/>
        <v>20.023882668735137</v>
      </c>
    </row>
    <row r="67" spans="1:16" x14ac:dyDescent="0.2">
      <c r="A67" s="27" t="s">
        <v>55</v>
      </c>
      <c r="B67"/>
      <c r="C67" s="1">
        <f t="shared" si="7"/>
        <v>0</v>
      </c>
      <c r="D67" s="5">
        <f t="shared" si="8"/>
        <v>0</v>
      </c>
      <c r="E67" s="5">
        <f t="shared" si="2"/>
        <v>0</v>
      </c>
      <c r="I67" s="66">
        <f>E67</f>
        <v>0</v>
      </c>
      <c r="P67" s="17">
        <f t="shared" si="3"/>
        <v>0</v>
      </c>
    </row>
    <row r="68" spans="1:16" x14ac:dyDescent="0.2">
      <c r="A68" s="95" t="s">
        <v>178</v>
      </c>
      <c r="B68" s="16">
        <v>195</v>
      </c>
      <c r="C68" s="1">
        <f t="shared" si="7"/>
        <v>1.9902223945947599E-3</v>
      </c>
      <c r="D68" s="5">
        <f t="shared" si="8"/>
        <v>0.23285602016758691</v>
      </c>
      <c r="E68" s="5">
        <f t="shared" si="2"/>
        <v>195.23285602016759</v>
      </c>
      <c r="G68" s="77"/>
      <c r="O68" s="94">
        <f>E68</f>
        <v>195.23285602016759</v>
      </c>
      <c r="P68" s="17"/>
    </row>
    <row r="69" spans="1:16" x14ac:dyDescent="0.2">
      <c r="A69" s="28" t="s">
        <v>169</v>
      </c>
      <c r="B69" s="16"/>
      <c r="C69" s="1">
        <f t="shared" si="7"/>
        <v>0</v>
      </c>
      <c r="D69" s="5">
        <f t="shared" si="8"/>
        <v>0</v>
      </c>
      <c r="E69" s="5">
        <f t="shared" si="2"/>
        <v>0</v>
      </c>
      <c r="H69" s="65">
        <f>E69</f>
        <v>0</v>
      </c>
      <c r="N69" s="6"/>
      <c r="P69" s="17">
        <f t="shared" si="3"/>
        <v>0</v>
      </c>
    </row>
    <row r="70" spans="1:16" x14ac:dyDescent="0.2">
      <c r="A70" s="28" t="s">
        <v>136</v>
      </c>
      <c r="B70" s="16"/>
      <c r="C70" s="1">
        <f t="shared" si="7"/>
        <v>0</v>
      </c>
      <c r="D70" s="5">
        <f t="shared" si="8"/>
        <v>0</v>
      </c>
      <c r="E70" s="5">
        <f>B70+D70</f>
        <v>0</v>
      </c>
      <c r="H70" s="65">
        <f>E70</f>
        <v>0</v>
      </c>
      <c r="N70" s="6"/>
      <c r="P70" s="17">
        <f>E70</f>
        <v>0</v>
      </c>
    </row>
    <row r="71" spans="1:16" x14ac:dyDescent="0.2">
      <c r="A71" s="27" t="s">
        <v>127</v>
      </c>
      <c r="B71" s="16">
        <v>169</v>
      </c>
      <c r="C71" s="1">
        <f t="shared" si="7"/>
        <v>1.7248594086487921E-3</v>
      </c>
      <c r="D71" s="5">
        <f t="shared" si="8"/>
        <v>0.20180855081190868</v>
      </c>
      <c r="E71" s="5">
        <f t="shared" si="2"/>
        <v>169.2018085508119</v>
      </c>
      <c r="I71" s="66">
        <f>E71</f>
        <v>169.2018085508119</v>
      </c>
      <c r="P71" s="17">
        <f t="shared" si="3"/>
        <v>169.2018085508119</v>
      </c>
    </row>
    <row r="72" spans="1:16" x14ac:dyDescent="0.2">
      <c r="A72" s="28" t="s">
        <v>179</v>
      </c>
      <c r="B72" s="16"/>
      <c r="C72" s="1">
        <f t="shared" si="7"/>
        <v>0</v>
      </c>
      <c r="D72" s="5">
        <f t="shared" si="8"/>
        <v>0</v>
      </c>
      <c r="E72" s="5">
        <f t="shared" si="2"/>
        <v>0</v>
      </c>
      <c r="H72" s="65">
        <f>E72</f>
        <v>0</v>
      </c>
      <c r="P72" s="17">
        <f t="shared" si="3"/>
        <v>0</v>
      </c>
    </row>
    <row r="73" spans="1:16" x14ac:dyDescent="0.2">
      <c r="A73" s="28" t="s">
        <v>56</v>
      </c>
      <c r="B73" s="16">
        <v>590</v>
      </c>
      <c r="C73" s="1">
        <f t="shared" si="7"/>
        <v>6.0216985272354279E-3</v>
      </c>
      <c r="D73" s="5">
        <f t="shared" si="8"/>
        <v>0.70453872768654502</v>
      </c>
      <c r="E73" s="5">
        <f t="shared" si="2"/>
        <v>590.70453872768655</v>
      </c>
      <c r="H73" s="65">
        <f>E73</f>
        <v>590.70453872768655</v>
      </c>
      <c r="P73" s="17">
        <f t="shared" si="3"/>
        <v>590.70453872768655</v>
      </c>
    </row>
    <row r="74" spans="1:16" x14ac:dyDescent="0.2">
      <c r="A74" s="28" t="s">
        <v>57</v>
      </c>
      <c r="B74" s="16">
        <v>304</v>
      </c>
      <c r="C74" s="1">
        <f t="shared" si="7"/>
        <v>3.10270568182978E-3</v>
      </c>
      <c r="D74" s="5">
        <f t="shared" si="8"/>
        <v>0.36301656477408428</v>
      </c>
      <c r="E74" s="5">
        <f t="shared" si="2"/>
        <v>304.36301656477406</v>
      </c>
      <c r="H74" s="65">
        <f>E74</f>
        <v>304.36301656477406</v>
      </c>
      <c r="P74" s="17">
        <f t="shared" si="3"/>
        <v>304.36301656477406</v>
      </c>
    </row>
    <row r="75" spans="1:16" x14ac:dyDescent="0.2">
      <c r="A75" s="28" t="s">
        <v>111</v>
      </c>
      <c r="B75" s="16">
        <v>8</v>
      </c>
      <c r="C75" s="1">
        <f t="shared" si="7"/>
        <v>8.1650149521836311E-5</v>
      </c>
      <c r="D75" s="5">
        <f t="shared" si="8"/>
        <v>9.5530674940548475E-3</v>
      </c>
      <c r="E75" s="5">
        <f t="shared" si="2"/>
        <v>8.0095530674940552</v>
      </c>
      <c r="H75" s="65">
        <f>E75</f>
        <v>8.0095530674940552</v>
      </c>
      <c r="P75" s="17">
        <f t="shared" si="3"/>
        <v>8.0095530674940552</v>
      </c>
    </row>
    <row r="76" spans="1:16" x14ac:dyDescent="0.2">
      <c r="A76" s="27" t="s">
        <v>58</v>
      </c>
      <c r="B76" s="16">
        <v>8122</v>
      </c>
      <c r="C76" s="1">
        <f t="shared" ref="C76:C107" si="10">B76/$B$156</f>
        <v>8.2895314302044318E-2</v>
      </c>
      <c r="D76" s="5">
        <f t="shared" ref="D76:D107" si="11">C76*$B$159</f>
        <v>9.6987517733391844</v>
      </c>
      <c r="E76" s="5">
        <f t="shared" si="2"/>
        <v>8131.6987517733396</v>
      </c>
      <c r="I76" s="66">
        <f t="shared" ref="I76:I81" si="12">E76</f>
        <v>8131.6987517733396</v>
      </c>
      <c r="P76" s="17">
        <f t="shared" si="3"/>
        <v>8131.6987517733396</v>
      </c>
    </row>
    <row r="77" spans="1:16" x14ac:dyDescent="0.2">
      <c r="A77" s="27" t="s">
        <v>128</v>
      </c>
      <c r="B77" s="16">
        <v>119</v>
      </c>
      <c r="C77" s="1">
        <f t="shared" si="10"/>
        <v>1.2145459741373151E-3</v>
      </c>
      <c r="D77" s="5">
        <f t="shared" si="11"/>
        <v>0.14210187897406587</v>
      </c>
      <c r="E77" s="5">
        <f t="shared" si="2"/>
        <v>119.14210187897406</v>
      </c>
      <c r="I77" s="66">
        <f t="shared" si="12"/>
        <v>119.14210187897406</v>
      </c>
      <c r="P77" s="17">
        <f t="shared" si="3"/>
        <v>119.14210187897406</v>
      </c>
    </row>
    <row r="78" spans="1:16" x14ac:dyDescent="0.2">
      <c r="A78" s="27" t="s">
        <v>59</v>
      </c>
      <c r="B78" s="16">
        <v>2</v>
      </c>
      <c r="C78" s="1">
        <f t="shared" si="10"/>
        <v>2.0412537380459078E-5</v>
      </c>
      <c r="D78" s="5">
        <f t="shared" si="11"/>
        <v>2.3882668735137119E-3</v>
      </c>
      <c r="E78" s="5">
        <f t="shared" si="2"/>
        <v>2.0023882668735138</v>
      </c>
      <c r="I78" s="66">
        <f t="shared" si="12"/>
        <v>2.0023882668735138</v>
      </c>
      <c r="P78" s="17">
        <f t="shared" si="3"/>
        <v>2.0023882668735138</v>
      </c>
    </row>
    <row r="79" spans="1:16" x14ac:dyDescent="0.2">
      <c r="A79" s="27" t="s">
        <v>60</v>
      </c>
      <c r="B79" s="16">
        <v>299</v>
      </c>
      <c r="C79" s="1">
        <f t="shared" si="10"/>
        <v>3.0516743383786323E-3</v>
      </c>
      <c r="D79" s="5">
        <f t="shared" si="11"/>
        <v>0.35704589759029998</v>
      </c>
      <c r="E79" s="5">
        <f t="shared" si="2"/>
        <v>299.3570458975903</v>
      </c>
      <c r="I79" s="66">
        <f t="shared" si="12"/>
        <v>299.3570458975903</v>
      </c>
      <c r="P79" s="17">
        <f t="shared" si="3"/>
        <v>299.3570458975903</v>
      </c>
    </row>
    <row r="80" spans="1:16" x14ac:dyDescent="0.2">
      <c r="A80" s="27" t="s">
        <v>129</v>
      </c>
      <c r="B80" s="16">
        <v>47</v>
      </c>
      <c r="C80" s="1">
        <f t="shared" si="10"/>
        <v>4.7969462844078831E-4</v>
      </c>
      <c r="D80" s="5">
        <f t="shared" si="11"/>
        <v>5.6124271527572232E-2</v>
      </c>
      <c r="E80" s="5">
        <f t="shared" si="2"/>
        <v>47.056124271527572</v>
      </c>
      <c r="I80" s="66">
        <f t="shared" si="12"/>
        <v>47.056124271527572</v>
      </c>
      <c r="P80" s="17">
        <f t="shared" si="3"/>
        <v>47.056124271527572</v>
      </c>
    </row>
    <row r="81" spans="1:16" x14ac:dyDescent="0.2">
      <c r="A81" s="27" t="s">
        <v>130</v>
      </c>
      <c r="B81" s="16">
        <v>5</v>
      </c>
      <c r="C81" s="1">
        <f t="shared" si="10"/>
        <v>5.1031343451147696E-5</v>
      </c>
      <c r="D81" s="5">
        <f t="shared" si="11"/>
        <v>5.9706671837842801E-3</v>
      </c>
      <c r="E81" s="5">
        <f t="shared" si="2"/>
        <v>5.0059706671837843</v>
      </c>
      <c r="I81" s="66">
        <f t="shared" si="12"/>
        <v>5.0059706671837843</v>
      </c>
      <c r="P81" s="17">
        <f t="shared" si="3"/>
        <v>5.0059706671837843</v>
      </c>
    </row>
    <row r="82" spans="1:16" x14ac:dyDescent="0.2">
      <c r="A82" s="28" t="s">
        <v>103</v>
      </c>
      <c r="B82" s="16">
        <v>922</v>
      </c>
      <c r="C82" s="1">
        <f t="shared" si="10"/>
        <v>9.4101797323916346E-3</v>
      </c>
      <c r="D82" s="5">
        <f t="shared" si="11"/>
        <v>1.1009910286898212</v>
      </c>
      <c r="E82" s="5">
        <f t="shared" si="2"/>
        <v>923.1009910286898</v>
      </c>
      <c r="H82" s="65">
        <f>E82</f>
        <v>923.1009910286898</v>
      </c>
      <c r="P82" s="17">
        <f t="shared" si="3"/>
        <v>923.1009910286898</v>
      </c>
    </row>
    <row r="83" spans="1:16" x14ac:dyDescent="0.2">
      <c r="A83" s="27" t="s">
        <v>61</v>
      </c>
      <c r="B83" s="16">
        <v>2282</v>
      </c>
      <c r="C83" s="1">
        <f t="shared" si="10"/>
        <v>2.3290705151103808E-2</v>
      </c>
      <c r="D83" s="5">
        <f t="shared" si="11"/>
        <v>2.7250125026791454</v>
      </c>
      <c r="E83" s="5">
        <f t="shared" si="2"/>
        <v>2284.725012502679</v>
      </c>
      <c r="I83" s="66">
        <f>E83</f>
        <v>2284.725012502679</v>
      </c>
      <c r="P83" s="17">
        <f t="shared" si="3"/>
        <v>2284.725012502679</v>
      </c>
    </row>
    <row r="84" spans="1:16" x14ac:dyDescent="0.2">
      <c r="A84" s="27" t="s">
        <v>62</v>
      </c>
      <c r="B84" s="16">
        <v>267</v>
      </c>
      <c r="C84" s="1">
        <f t="shared" si="10"/>
        <v>2.7250737402912868E-3</v>
      </c>
      <c r="D84" s="5">
        <f t="shared" si="11"/>
        <v>0.31883362761408057</v>
      </c>
      <c r="E84" s="5">
        <f t="shared" si="2"/>
        <v>267.31883362761408</v>
      </c>
      <c r="I84" s="66">
        <f>E84</f>
        <v>267.31883362761408</v>
      </c>
      <c r="P84" s="17">
        <f t="shared" si="3"/>
        <v>267.31883362761408</v>
      </c>
    </row>
    <row r="85" spans="1:16" x14ac:dyDescent="0.2">
      <c r="A85" s="27" t="s">
        <v>231</v>
      </c>
      <c r="B85" s="16">
        <v>2</v>
      </c>
      <c r="C85" s="1">
        <f t="shared" si="10"/>
        <v>2.0412537380459078E-5</v>
      </c>
      <c r="D85" s="5">
        <f t="shared" si="11"/>
        <v>2.3882668735137119E-3</v>
      </c>
      <c r="E85" s="5">
        <f>B85+D85</f>
        <v>2.0023882668735138</v>
      </c>
      <c r="I85" s="66">
        <f>E85</f>
        <v>2.0023882668735138</v>
      </c>
      <c r="P85" s="17">
        <f t="shared" si="3"/>
        <v>2.0023882668735138</v>
      </c>
    </row>
    <row r="86" spans="1:16" x14ac:dyDescent="0.2">
      <c r="A86" s="27" t="s">
        <v>137</v>
      </c>
      <c r="B86" s="16">
        <v>96</v>
      </c>
      <c r="C86" s="1">
        <f t="shared" si="10"/>
        <v>9.7980179426203568E-4</v>
      </c>
      <c r="D86" s="5">
        <f t="shared" si="11"/>
        <v>0.11463680992865817</v>
      </c>
      <c r="E86" s="5">
        <f t="shared" si="2"/>
        <v>96.114636809928655</v>
      </c>
      <c r="I86" s="66">
        <f>E86</f>
        <v>96.114636809928655</v>
      </c>
      <c r="P86" s="17">
        <f t="shared" si="3"/>
        <v>96.114636809928655</v>
      </c>
    </row>
    <row r="87" spans="1:16" x14ac:dyDescent="0.2">
      <c r="A87" s="28" t="s">
        <v>112</v>
      </c>
      <c r="B87" s="16">
        <v>2171</v>
      </c>
      <c r="C87" s="1">
        <f t="shared" si="10"/>
        <v>2.215780932648833E-2</v>
      </c>
      <c r="D87" s="5">
        <f t="shared" si="11"/>
        <v>2.5924636911991348</v>
      </c>
      <c r="E87" s="5">
        <f t="shared" si="2"/>
        <v>2173.5924636911991</v>
      </c>
      <c r="H87" s="65">
        <f>E87</f>
        <v>2173.5924636911991</v>
      </c>
      <c r="P87" s="17">
        <f t="shared" si="3"/>
        <v>2173.5924636911991</v>
      </c>
    </row>
    <row r="88" spans="1:16" x14ac:dyDescent="0.2">
      <c r="A88" s="27" t="s">
        <v>113</v>
      </c>
      <c r="B88" s="16">
        <v>267</v>
      </c>
      <c r="C88" s="1">
        <f t="shared" si="10"/>
        <v>2.7250737402912868E-3</v>
      </c>
      <c r="D88" s="5">
        <f t="shared" si="11"/>
        <v>0.31883362761408057</v>
      </c>
      <c r="E88" s="5">
        <f t="shared" si="2"/>
        <v>267.31883362761408</v>
      </c>
      <c r="I88" s="66">
        <f>E88</f>
        <v>267.31883362761408</v>
      </c>
      <c r="P88" s="17">
        <f t="shared" si="3"/>
        <v>267.31883362761408</v>
      </c>
    </row>
    <row r="89" spans="1:16" x14ac:dyDescent="0.2">
      <c r="A89" s="27" t="s">
        <v>114</v>
      </c>
      <c r="B89" s="16">
        <v>19</v>
      </c>
      <c r="C89" s="1">
        <f t="shared" si="10"/>
        <v>1.9391910511436125E-4</v>
      </c>
      <c r="D89" s="5">
        <f t="shared" si="11"/>
        <v>2.2688535298380268E-2</v>
      </c>
      <c r="E89" s="5">
        <f t="shared" si="2"/>
        <v>19.022688535298379</v>
      </c>
      <c r="I89" s="66">
        <f>E89</f>
        <v>19.022688535298379</v>
      </c>
      <c r="P89" s="17">
        <f t="shared" si="3"/>
        <v>19.022688535298379</v>
      </c>
    </row>
    <row r="90" spans="1:16" x14ac:dyDescent="0.2">
      <c r="A90" s="28" t="s">
        <v>63</v>
      </c>
      <c r="B90" s="16">
        <v>52</v>
      </c>
      <c r="C90" s="1">
        <f t="shared" si="10"/>
        <v>5.3072597189193597E-4</v>
      </c>
      <c r="D90" s="5">
        <f t="shared" si="11"/>
        <v>6.2094938711356511E-2</v>
      </c>
      <c r="E90" s="5">
        <f t="shared" si="2"/>
        <v>52.062094938711354</v>
      </c>
      <c r="H90" s="65">
        <f>E90</f>
        <v>52.062094938711354</v>
      </c>
      <c r="P90" s="17">
        <f t="shared" ref="P90:P154" si="13">E90</f>
        <v>52.062094938711354</v>
      </c>
    </row>
    <row r="91" spans="1:16" x14ac:dyDescent="0.2">
      <c r="A91" s="27" t="s">
        <v>104</v>
      </c>
      <c r="B91" s="16">
        <v>0</v>
      </c>
      <c r="C91" s="1">
        <f t="shared" si="10"/>
        <v>0</v>
      </c>
      <c r="D91" s="5">
        <f t="shared" si="11"/>
        <v>0</v>
      </c>
      <c r="E91" s="5">
        <f t="shared" si="2"/>
        <v>0</v>
      </c>
      <c r="I91" s="66">
        <f>E91</f>
        <v>0</v>
      </c>
      <c r="P91" s="17">
        <f t="shared" si="13"/>
        <v>0</v>
      </c>
    </row>
    <row r="92" spans="1:16" x14ac:dyDescent="0.2">
      <c r="A92" s="27" t="s">
        <v>64</v>
      </c>
      <c r="B92" s="16">
        <v>1959</v>
      </c>
      <c r="C92" s="1">
        <f t="shared" si="10"/>
        <v>1.9994080364159669E-2</v>
      </c>
      <c r="D92" s="5">
        <f t="shared" si="11"/>
        <v>2.3393074026066811</v>
      </c>
      <c r="E92" s="5">
        <f t="shared" si="2"/>
        <v>1961.3393074026067</v>
      </c>
      <c r="I92" s="66">
        <f>E92</f>
        <v>1961.3393074026067</v>
      </c>
      <c r="P92" s="17">
        <f t="shared" si="13"/>
        <v>1961.3393074026067</v>
      </c>
    </row>
    <row r="93" spans="1:16" x14ac:dyDescent="0.2">
      <c r="A93" s="27" t="s">
        <v>65</v>
      </c>
      <c r="B93" s="16">
        <v>214</v>
      </c>
      <c r="C93" s="1">
        <f t="shared" si="10"/>
        <v>2.1841414997091214E-3</v>
      </c>
      <c r="D93" s="5">
        <f t="shared" si="11"/>
        <v>0.25554455546596722</v>
      </c>
      <c r="E93" s="5">
        <f t="shared" si="2"/>
        <v>214.25554455546597</v>
      </c>
      <c r="I93" s="66">
        <f>E93</f>
        <v>214.25554455546597</v>
      </c>
      <c r="P93" s="17">
        <f t="shared" si="13"/>
        <v>214.25554455546597</v>
      </c>
    </row>
    <row r="94" spans="1:16" x14ac:dyDescent="0.2">
      <c r="A94" s="41" t="s">
        <v>138</v>
      </c>
      <c r="B94">
        <v>37</v>
      </c>
      <c r="C94" s="1">
        <f t="shared" si="10"/>
        <v>3.7763194153849297E-4</v>
      </c>
      <c r="D94" s="5">
        <f t="shared" si="11"/>
        <v>4.4182937160003675E-2</v>
      </c>
      <c r="E94" s="5">
        <f t="shared" si="2"/>
        <v>37.044182937160002</v>
      </c>
      <c r="H94" s="6"/>
      <c r="J94" s="69">
        <f>E94</f>
        <v>37.044182937160002</v>
      </c>
      <c r="P94" s="17">
        <f t="shared" si="13"/>
        <v>37.044182937160002</v>
      </c>
    </row>
    <row r="95" spans="1:16" x14ac:dyDescent="0.2">
      <c r="A95" s="90" t="s">
        <v>247</v>
      </c>
      <c r="B95">
        <v>7</v>
      </c>
      <c r="C95" s="1">
        <f t="shared" si="10"/>
        <v>7.1443880831606777E-5</v>
      </c>
      <c r="D95" s="5">
        <f t="shared" si="11"/>
        <v>8.3589340572979929E-3</v>
      </c>
      <c r="H95" s="65">
        <f>E95</f>
        <v>0</v>
      </c>
      <c r="J95" s="77"/>
      <c r="P95" s="17">
        <f t="shared" si="13"/>
        <v>0</v>
      </c>
    </row>
    <row r="96" spans="1:16" x14ac:dyDescent="0.2">
      <c r="A96" s="90" t="s">
        <v>66</v>
      </c>
      <c r="B96">
        <v>0</v>
      </c>
      <c r="C96" s="1">
        <f t="shared" si="10"/>
        <v>0</v>
      </c>
      <c r="D96" s="5">
        <f t="shared" si="11"/>
        <v>0</v>
      </c>
      <c r="E96" s="5">
        <f t="shared" si="2"/>
        <v>0</v>
      </c>
      <c r="H96" s="65">
        <f>E96</f>
        <v>0</v>
      </c>
      <c r="P96" s="17">
        <f t="shared" si="13"/>
        <v>0</v>
      </c>
    </row>
    <row r="97" spans="1:21" x14ac:dyDescent="0.2">
      <c r="A97" s="28" t="s">
        <v>67</v>
      </c>
      <c r="B97">
        <v>25</v>
      </c>
      <c r="C97" s="1">
        <f t="shared" si="10"/>
        <v>2.5515671725573845E-4</v>
      </c>
      <c r="D97" s="5">
        <f t="shared" si="11"/>
        <v>2.9853335918921399E-2</v>
      </c>
      <c r="E97" s="5">
        <f t="shared" si="2"/>
        <v>25.029853335918922</v>
      </c>
      <c r="H97" s="65">
        <f t="shared" ref="H97:H103" si="14">E97</f>
        <v>25.029853335918922</v>
      </c>
      <c r="P97" s="17">
        <f t="shared" si="13"/>
        <v>25.029853335918922</v>
      </c>
    </row>
    <row r="98" spans="1:21" x14ac:dyDescent="0.2">
      <c r="A98" s="28" t="s">
        <v>115</v>
      </c>
      <c r="B98">
        <v>766</v>
      </c>
      <c r="C98" s="1">
        <f t="shared" si="10"/>
        <v>7.8180018167158267E-3</v>
      </c>
      <c r="D98" s="5">
        <f t="shared" si="11"/>
        <v>0.91470621255575169</v>
      </c>
      <c r="E98" s="5">
        <f t="shared" si="2"/>
        <v>766.91470621255576</v>
      </c>
      <c r="H98" s="65">
        <f t="shared" si="14"/>
        <v>766.91470621255576</v>
      </c>
      <c r="P98" s="17">
        <f t="shared" si="13"/>
        <v>766.91470621255576</v>
      </c>
    </row>
    <row r="99" spans="1:21" x14ac:dyDescent="0.2">
      <c r="A99" s="28" t="s">
        <v>68</v>
      </c>
      <c r="B99">
        <v>200</v>
      </c>
      <c r="C99" s="1">
        <f t="shared" si="10"/>
        <v>2.0412537380459076E-3</v>
      </c>
      <c r="D99" s="5">
        <f t="shared" si="11"/>
        <v>0.23882668735137119</v>
      </c>
      <c r="E99" s="5">
        <f t="shared" si="2"/>
        <v>200.23882668735138</v>
      </c>
      <c r="H99" s="65">
        <f t="shared" si="14"/>
        <v>200.23882668735138</v>
      </c>
      <c r="P99" s="17">
        <f t="shared" si="13"/>
        <v>200.23882668735138</v>
      </c>
    </row>
    <row r="100" spans="1:21" x14ac:dyDescent="0.2">
      <c r="A100" s="28" t="s">
        <v>69</v>
      </c>
      <c r="B100">
        <v>119</v>
      </c>
      <c r="C100" s="1">
        <f t="shared" si="10"/>
        <v>1.2145459741373151E-3</v>
      </c>
      <c r="D100" s="5">
        <f t="shared" si="11"/>
        <v>0.14210187897406587</v>
      </c>
      <c r="E100" s="5">
        <f t="shared" si="2"/>
        <v>119.14210187897406</v>
      </c>
      <c r="H100" s="65">
        <f t="shared" si="14"/>
        <v>119.14210187897406</v>
      </c>
      <c r="P100" s="17">
        <f t="shared" si="13"/>
        <v>119.14210187897406</v>
      </c>
    </row>
    <row r="101" spans="1:21" x14ac:dyDescent="0.2">
      <c r="A101" s="28" t="s">
        <v>70</v>
      </c>
      <c r="B101">
        <v>62</v>
      </c>
      <c r="C101" s="1">
        <f t="shared" si="10"/>
        <v>6.3278865879423142E-4</v>
      </c>
      <c r="D101" s="5">
        <f t="shared" si="11"/>
        <v>7.4036273078925074E-2</v>
      </c>
      <c r="E101" s="5">
        <f t="shared" si="2"/>
        <v>62.074036273078924</v>
      </c>
      <c r="H101" s="65">
        <f t="shared" si="14"/>
        <v>62.074036273078924</v>
      </c>
      <c r="P101" s="17">
        <f t="shared" si="13"/>
        <v>62.074036273078924</v>
      </c>
    </row>
    <row r="102" spans="1:21" x14ac:dyDescent="0.2">
      <c r="A102" s="28" t="s">
        <v>71</v>
      </c>
      <c r="B102">
        <v>251</v>
      </c>
      <c r="C102" s="1">
        <f t="shared" si="10"/>
        <v>2.5617734412476142E-3</v>
      </c>
      <c r="D102" s="5">
        <f t="shared" si="11"/>
        <v>0.29972749262597087</v>
      </c>
      <c r="E102" s="5">
        <f t="shared" si="2"/>
        <v>251.29972749262598</v>
      </c>
      <c r="H102" s="65">
        <f t="shared" si="14"/>
        <v>251.29972749262598</v>
      </c>
      <c r="P102" s="17">
        <f t="shared" si="13"/>
        <v>251.29972749262598</v>
      </c>
    </row>
    <row r="103" spans="1:21" x14ac:dyDescent="0.2">
      <c r="A103" s="28" t="s">
        <v>116</v>
      </c>
      <c r="B103">
        <v>0</v>
      </c>
      <c r="C103" s="1">
        <f t="shared" si="10"/>
        <v>0</v>
      </c>
      <c r="D103" s="5">
        <f t="shared" si="11"/>
        <v>0</v>
      </c>
      <c r="E103" s="5">
        <f t="shared" si="2"/>
        <v>0</v>
      </c>
      <c r="H103" s="65">
        <f t="shared" si="14"/>
        <v>0</v>
      </c>
      <c r="P103" s="17">
        <f t="shared" si="13"/>
        <v>0</v>
      </c>
    </row>
    <row r="104" spans="1:21" x14ac:dyDescent="0.2">
      <c r="A104" s="27" t="s">
        <v>131</v>
      </c>
      <c r="B104">
        <v>78</v>
      </c>
      <c r="C104" s="1">
        <f t="shared" si="10"/>
        <v>7.9608895783790407E-4</v>
      </c>
      <c r="D104" s="5">
        <f t="shared" si="11"/>
        <v>9.3142408067034776E-2</v>
      </c>
      <c r="E104" s="5">
        <f t="shared" si="2"/>
        <v>78.093142408067038</v>
      </c>
      <c r="I104" s="66">
        <f>E104</f>
        <v>78.093142408067038</v>
      </c>
      <c r="P104" s="17">
        <f t="shared" si="13"/>
        <v>78.093142408067038</v>
      </c>
    </row>
    <row r="105" spans="1:21" x14ac:dyDescent="0.2">
      <c r="A105" s="27" t="s">
        <v>72</v>
      </c>
      <c r="B105"/>
      <c r="C105" s="1">
        <f t="shared" si="10"/>
        <v>0</v>
      </c>
      <c r="D105" s="5">
        <f t="shared" si="11"/>
        <v>0</v>
      </c>
      <c r="E105" s="5">
        <f t="shared" si="2"/>
        <v>0</v>
      </c>
      <c r="I105" s="66">
        <f t="shared" ref="I105:I120" si="15">E105</f>
        <v>0</v>
      </c>
      <c r="P105" s="17">
        <f t="shared" si="13"/>
        <v>0</v>
      </c>
    </row>
    <row r="106" spans="1:21" x14ac:dyDescent="0.2">
      <c r="A106" s="27" t="s">
        <v>117</v>
      </c>
      <c r="B106">
        <v>9</v>
      </c>
      <c r="C106" s="1">
        <f t="shared" si="10"/>
        <v>9.1856418212065845E-5</v>
      </c>
      <c r="D106" s="5">
        <f t="shared" si="11"/>
        <v>1.0747200930811704E-2</v>
      </c>
      <c r="E106" s="5">
        <f t="shared" si="2"/>
        <v>9.0107472009308118</v>
      </c>
      <c r="I106" s="66">
        <f t="shared" si="15"/>
        <v>9.0107472009308118</v>
      </c>
      <c r="P106" s="17">
        <f t="shared" si="13"/>
        <v>9.0107472009308118</v>
      </c>
    </row>
    <row r="107" spans="1:21" x14ac:dyDescent="0.2">
      <c r="A107" s="27" t="s">
        <v>73</v>
      </c>
      <c r="B107"/>
      <c r="C107" s="1">
        <f t="shared" si="10"/>
        <v>0</v>
      </c>
      <c r="D107" s="5">
        <f t="shared" si="11"/>
        <v>0</v>
      </c>
      <c r="E107" s="5">
        <f t="shared" si="2"/>
        <v>0</v>
      </c>
      <c r="I107" s="66">
        <f t="shared" si="15"/>
        <v>0</v>
      </c>
      <c r="P107" s="17">
        <f t="shared" si="13"/>
        <v>0</v>
      </c>
    </row>
    <row r="108" spans="1:21" x14ac:dyDescent="0.2">
      <c r="A108" s="80" t="s">
        <v>74</v>
      </c>
      <c r="B108"/>
      <c r="C108" s="1">
        <f t="shared" ref="C108:C116" si="16">B108/$B$156</f>
        <v>0</v>
      </c>
      <c r="D108" s="5">
        <f t="shared" ref="D108:D139" si="17">C108*$B$159</f>
        <v>0</v>
      </c>
      <c r="E108" s="5">
        <f>B108+D108</f>
        <v>0</v>
      </c>
      <c r="I108" s="66">
        <f t="shared" si="15"/>
        <v>0</v>
      </c>
      <c r="P108" s="17">
        <f t="shared" si="13"/>
        <v>0</v>
      </c>
    </row>
    <row r="109" spans="1:21" x14ac:dyDescent="0.2">
      <c r="A109" s="27" t="s">
        <v>75</v>
      </c>
      <c r="B109"/>
      <c r="C109" s="1">
        <f t="shared" si="16"/>
        <v>0</v>
      </c>
      <c r="D109" s="5">
        <f t="shared" si="17"/>
        <v>0</v>
      </c>
      <c r="E109" s="5">
        <f t="shared" si="2"/>
        <v>0</v>
      </c>
      <c r="I109" s="66">
        <f t="shared" si="15"/>
        <v>0</v>
      </c>
      <c r="P109" s="17">
        <f t="shared" si="13"/>
        <v>0</v>
      </c>
      <c r="U109" s="118" t="s">
        <v>20</v>
      </c>
    </row>
    <row r="110" spans="1:21" x14ac:dyDescent="0.2">
      <c r="A110" s="27" t="s">
        <v>76</v>
      </c>
      <c r="B110"/>
      <c r="C110" s="1">
        <f t="shared" si="16"/>
        <v>0</v>
      </c>
      <c r="D110" s="5">
        <f t="shared" si="17"/>
        <v>0</v>
      </c>
      <c r="E110" s="5">
        <f t="shared" si="2"/>
        <v>0</v>
      </c>
      <c r="I110" s="66">
        <f t="shared" si="15"/>
        <v>0</v>
      </c>
      <c r="P110" s="17">
        <f t="shared" si="13"/>
        <v>0</v>
      </c>
    </row>
    <row r="111" spans="1:21" x14ac:dyDescent="0.2">
      <c r="A111" s="27" t="s">
        <v>77</v>
      </c>
      <c r="B111">
        <v>3494</v>
      </c>
      <c r="C111" s="1">
        <f t="shared" si="16"/>
        <v>3.5660702803662007E-2</v>
      </c>
      <c r="D111" s="5">
        <f t="shared" si="17"/>
        <v>4.172302228028455</v>
      </c>
      <c r="E111" s="5">
        <f t="shared" si="2"/>
        <v>3498.1723022280285</v>
      </c>
      <c r="I111" s="66">
        <f t="shared" si="15"/>
        <v>3498.1723022280285</v>
      </c>
      <c r="P111" s="17">
        <f t="shared" si="13"/>
        <v>3498.1723022280285</v>
      </c>
    </row>
    <row r="112" spans="1:21" x14ac:dyDescent="0.2">
      <c r="A112" s="27" t="s">
        <v>118</v>
      </c>
      <c r="B112">
        <v>165</v>
      </c>
      <c r="C112" s="1">
        <f t="shared" si="16"/>
        <v>1.684034333887874E-3</v>
      </c>
      <c r="D112" s="5">
        <f t="shared" si="17"/>
        <v>0.19703201706488127</v>
      </c>
      <c r="E112" s="5">
        <f t="shared" si="2"/>
        <v>165.19703201706488</v>
      </c>
      <c r="I112" s="66">
        <f t="shared" si="15"/>
        <v>165.19703201706488</v>
      </c>
      <c r="P112" s="17">
        <f t="shared" si="13"/>
        <v>165.19703201706488</v>
      </c>
    </row>
    <row r="113" spans="1:16" x14ac:dyDescent="0.2">
      <c r="A113" s="27" t="s">
        <v>93</v>
      </c>
      <c r="B113">
        <v>0</v>
      </c>
      <c r="C113" s="1">
        <f t="shared" si="16"/>
        <v>0</v>
      </c>
      <c r="D113" s="5">
        <f t="shared" si="17"/>
        <v>0</v>
      </c>
      <c r="E113" s="5">
        <f t="shared" si="2"/>
        <v>0</v>
      </c>
      <c r="I113" s="66">
        <f t="shared" si="15"/>
        <v>0</v>
      </c>
      <c r="P113" s="17">
        <f t="shared" si="13"/>
        <v>0</v>
      </c>
    </row>
    <row r="114" spans="1:16" x14ac:dyDescent="0.2">
      <c r="A114" s="27" t="s">
        <v>119</v>
      </c>
      <c r="B114">
        <v>127</v>
      </c>
      <c r="C114" s="1">
        <f t="shared" si="16"/>
        <v>1.2961961236591514E-3</v>
      </c>
      <c r="D114" s="5">
        <f t="shared" si="17"/>
        <v>0.15165494646812072</v>
      </c>
      <c r="E114" s="5">
        <f t="shared" si="2"/>
        <v>127.15165494646813</v>
      </c>
      <c r="I114" s="66">
        <f t="shared" si="15"/>
        <v>127.15165494646813</v>
      </c>
      <c r="P114" s="17">
        <f t="shared" si="13"/>
        <v>127.15165494646813</v>
      </c>
    </row>
    <row r="115" spans="1:16" x14ac:dyDescent="0.2">
      <c r="A115" s="27" t="s">
        <v>120</v>
      </c>
      <c r="B115">
        <v>2681</v>
      </c>
      <c r="C115" s="1">
        <f t="shared" si="16"/>
        <v>2.7363006358505394E-2</v>
      </c>
      <c r="D115" s="5">
        <f t="shared" si="17"/>
        <v>3.201471743945131</v>
      </c>
      <c r="E115" s="5">
        <f t="shared" si="2"/>
        <v>2684.2014717439451</v>
      </c>
      <c r="I115" s="66">
        <f t="shared" si="15"/>
        <v>2684.2014717439451</v>
      </c>
      <c r="P115" s="17">
        <f t="shared" si="13"/>
        <v>2684.2014717439451</v>
      </c>
    </row>
    <row r="116" spans="1:16" x14ac:dyDescent="0.2">
      <c r="A116" s="27" t="s">
        <v>121</v>
      </c>
      <c r="B116">
        <v>49</v>
      </c>
      <c r="C116" s="1">
        <f t="shared" si="16"/>
        <v>5.0010716582124743E-4</v>
      </c>
      <c r="D116" s="5">
        <f t="shared" si="17"/>
        <v>5.8512538401085952E-2</v>
      </c>
      <c r="E116" s="5">
        <f t="shared" si="2"/>
        <v>49.058512538401089</v>
      </c>
      <c r="I116" s="66">
        <f t="shared" si="15"/>
        <v>49.058512538401089</v>
      </c>
      <c r="P116" s="17">
        <f t="shared" si="13"/>
        <v>49.058512538401089</v>
      </c>
    </row>
    <row r="117" spans="1:16" x14ac:dyDescent="0.2">
      <c r="A117" s="27" t="s">
        <v>248</v>
      </c>
      <c r="B117">
        <v>46</v>
      </c>
      <c r="C117" s="1">
        <f t="shared" ref="C117:C118" si="18">B117/$B$156</f>
        <v>4.6948835975055877E-4</v>
      </c>
      <c r="D117" s="5">
        <f t="shared" si="17"/>
        <v>5.4930138090815379E-2</v>
      </c>
      <c r="I117" s="66">
        <f t="shared" si="15"/>
        <v>0</v>
      </c>
      <c r="P117" s="17">
        <f t="shared" si="13"/>
        <v>0</v>
      </c>
    </row>
    <row r="118" spans="1:16" x14ac:dyDescent="0.2">
      <c r="A118" s="27" t="s">
        <v>139</v>
      </c>
      <c r="B118">
        <v>3</v>
      </c>
      <c r="C118" s="1">
        <f t="shared" si="18"/>
        <v>3.0618806070688615E-5</v>
      </c>
      <c r="D118" s="5">
        <f t="shared" si="17"/>
        <v>3.5824003102705678E-3</v>
      </c>
      <c r="E118" s="5">
        <f>B117+D118</f>
        <v>46.003582400310272</v>
      </c>
      <c r="I118" s="66">
        <f t="shared" si="15"/>
        <v>46.003582400310272</v>
      </c>
      <c r="P118" s="17">
        <f t="shared" si="13"/>
        <v>46.003582400310272</v>
      </c>
    </row>
    <row r="119" spans="1:16" x14ac:dyDescent="0.2">
      <c r="A119" s="27" t="s">
        <v>78</v>
      </c>
      <c r="B119" s="1"/>
      <c r="C119" s="1">
        <f>B118/$B$156</f>
        <v>3.0618806070688615E-5</v>
      </c>
      <c r="D119" s="5">
        <f t="shared" si="17"/>
        <v>3.5824003102705678E-3</v>
      </c>
      <c r="E119" s="5">
        <f>B118+D119</f>
        <v>3.0035824003102705</v>
      </c>
      <c r="I119" s="66">
        <f t="shared" si="15"/>
        <v>3.0035824003102705</v>
      </c>
      <c r="P119" s="17">
        <f t="shared" si="13"/>
        <v>3.0035824003102705</v>
      </c>
    </row>
    <row r="120" spans="1:16" x14ac:dyDescent="0.2">
      <c r="A120" s="27" t="s">
        <v>132</v>
      </c>
      <c r="B120"/>
      <c r="C120" s="1">
        <f>B120/$B$156</f>
        <v>0</v>
      </c>
      <c r="D120" s="5">
        <f t="shared" si="17"/>
        <v>0</v>
      </c>
      <c r="E120" s="5">
        <f t="shared" si="2"/>
        <v>0</v>
      </c>
      <c r="I120" s="66">
        <f t="shared" si="15"/>
        <v>0</v>
      </c>
      <c r="P120" s="17">
        <f t="shared" si="13"/>
        <v>0</v>
      </c>
    </row>
    <row r="121" spans="1:16" x14ac:dyDescent="0.2">
      <c r="A121" s="100" t="s">
        <v>199</v>
      </c>
      <c r="B121"/>
      <c r="C121" s="1">
        <f>B121/$B$156</f>
        <v>0</v>
      </c>
      <c r="D121" s="5">
        <f t="shared" si="17"/>
        <v>0</v>
      </c>
      <c r="E121" s="5">
        <f t="shared" ref="E121:E138" si="19">B121+D121</f>
        <v>0</v>
      </c>
      <c r="J121" s="102">
        <f>E121</f>
        <v>0</v>
      </c>
      <c r="L121" s="77"/>
      <c r="P121" s="17">
        <f>E121</f>
        <v>0</v>
      </c>
    </row>
    <row r="122" spans="1:16" x14ac:dyDescent="0.2">
      <c r="A122" s="101" t="s">
        <v>237</v>
      </c>
      <c r="B122"/>
      <c r="C122" s="1">
        <f>B122/$B$156</f>
        <v>0</v>
      </c>
      <c r="D122" s="5">
        <f t="shared" si="17"/>
        <v>0</v>
      </c>
      <c r="E122" s="5">
        <f>B122+D122</f>
        <v>0</v>
      </c>
      <c r="J122" s="102">
        <f>E122</f>
        <v>0</v>
      </c>
      <c r="L122" s="77"/>
      <c r="P122" s="17">
        <f t="shared" ref="P122:P132" si="20">E122</f>
        <v>0</v>
      </c>
    </row>
    <row r="123" spans="1:16" x14ac:dyDescent="0.2">
      <c r="A123" s="31" t="s">
        <v>221</v>
      </c>
      <c r="B123">
        <v>1</v>
      </c>
      <c r="C123" s="1">
        <f t="shared" ref="C123:C154" si="21">B123/$B$156</f>
        <v>1.0206268690229539E-5</v>
      </c>
      <c r="D123" s="5">
        <f t="shared" si="17"/>
        <v>1.1941334367568559E-3</v>
      </c>
      <c r="E123" s="5">
        <f t="shared" si="19"/>
        <v>1.0011941334367569</v>
      </c>
      <c r="J123" s="6"/>
      <c r="L123" s="70">
        <f t="shared" ref="L123:L127" si="22">E123</f>
        <v>1.0011941334367569</v>
      </c>
      <c r="P123" s="17">
        <f t="shared" si="20"/>
        <v>1.0011941334367569</v>
      </c>
    </row>
    <row r="124" spans="1:16" x14ac:dyDescent="0.2">
      <c r="A124" s="31" t="s">
        <v>211</v>
      </c>
      <c r="B124"/>
      <c r="C124" s="1">
        <f t="shared" si="21"/>
        <v>0</v>
      </c>
      <c r="D124" s="5">
        <f t="shared" si="17"/>
        <v>0</v>
      </c>
      <c r="E124" s="5">
        <f t="shared" si="19"/>
        <v>0</v>
      </c>
      <c r="J124" s="6"/>
      <c r="L124" s="70">
        <f t="shared" si="22"/>
        <v>0</v>
      </c>
      <c r="P124" s="17">
        <f t="shared" si="20"/>
        <v>0</v>
      </c>
    </row>
    <row r="125" spans="1:16" x14ac:dyDescent="0.2">
      <c r="A125" s="31" t="s">
        <v>246</v>
      </c>
      <c r="B125">
        <v>9</v>
      </c>
      <c r="C125" s="1">
        <f t="shared" si="21"/>
        <v>9.1856418212065845E-5</v>
      </c>
      <c r="D125" s="5">
        <f t="shared" si="17"/>
        <v>1.0747200930811704E-2</v>
      </c>
      <c r="E125" s="5">
        <f t="shared" ref="E125" si="23">B125+D125</f>
        <v>9.0107472009308118</v>
      </c>
      <c r="J125" s="6"/>
      <c r="L125" s="70">
        <f t="shared" ref="L125" si="24">E125</f>
        <v>9.0107472009308118</v>
      </c>
      <c r="P125" s="17">
        <f t="shared" ref="P125" si="25">E125</f>
        <v>9.0107472009308118</v>
      </c>
    </row>
    <row r="126" spans="1:16" x14ac:dyDescent="0.2">
      <c r="A126" s="31" t="s">
        <v>222</v>
      </c>
      <c r="B126"/>
      <c r="C126" s="1">
        <f t="shared" si="21"/>
        <v>0</v>
      </c>
      <c r="D126" s="5">
        <f t="shared" si="17"/>
        <v>0</v>
      </c>
      <c r="E126" s="5">
        <f t="shared" si="19"/>
        <v>0</v>
      </c>
      <c r="J126" s="6"/>
      <c r="L126" s="78">
        <f t="shared" si="22"/>
        <v>0</v>
      </c>
      <c r="P126" s="17">
        <f t="shared" si="20"/>
        <v>0</v>
      </c>
    </row>
    <row r="127" spans="1:16" x14ac:dyDescent="0.2">
      <c r="A127" s="31" t="s">
        <v>94</v>
      </c>
      <c r="B127"/>
      <c r="C127" s="1">
        <f t="shared" si="21"/>
        <v>0</v>
      </c>
      <c r="D127" s="5">
        <f t="shared" si="17"/>
        <v>0</v>
      </c>
      <c r="E127" s="5">
        <f t="shared" si="19"/>
        <v>0</v>
      </c>
      <c r="J127" s="6"/>
      <c r="L127" s="70">
        <f t="shared" si="22"/>
        <v>0</v>
      </c>
      <c r="P127" s="17">
        <f t="shared" si="20"/>
        <v>0</v>
      </c>
    </row>
    <row r="128" spans="1:16" x14ac:dyDescent="0.2">
      <c r="A128" s="31" t="s">
        <v>243</v>
      </c>
      <c r="B128"/>
      <c r="C128" s="1">
        <f t="shared" si="21"/>
        <v>0</v>
      </c>
      <c r="D128" s="5">
        <f t="shared" si="17"/>
        <v>0</v>
      </c>
      <c r="E128" s="5">
        <f>B128+D128</f>
        <v>0</v>
      </c>
      <c r="J128" s="6"/>
      <c r="L128" s="70">
        <f>E128</f>
        <v>0</v>
      </c>
      <c r="P128" s="17">
        <f t="shared" si="20"/>
        <v>0</v>
      </c>
    </row>
    <row r="129" spans="1:16" x14ac:dyDescent="0.2">
      <c r="A129" s="43" t="s">
        <v>96</v>
      </c>
      <c r="B129"/>
      <c r="C129" s="1">
        <f t="shared" si="21"/>
        <v>0</v>
      </c>
      <c r="D129" s="5">
        <f t="shared" si="17"/>
        <v>0</v>
      </c>
      <c r="E129" s="5">
        <f t="shared" si="19"/>
        <v>0</v>
      </c>
      <c r="J129" s="6"/>
      <c r="K129" s="84">
        <f>E129</f>
        <v>0</v>
      </c>
      <c r="L129" s="6"/>
      <c r="P129" s="17">
        <f t="shared" si="20"/>
        <v>0</v>
      </c>
    </row>
    <row r="130" spans="1:16" x14ac:dyDescent="0.2">
      <c r="A130" s="41" t="s">
        <v>98</v>
      </c>
      <c r="B130"/>
      <c r="C130" s="1">
        <f t="shared" si="21"/>
        <v>0</v>
      </c>
      <c r="D130" s="5">
        <f t="shared" si="17"/>
        <v>0</v>
      </c>
      <c r="E130" s="5">
        <f t="shared" si="19"/>
        <v>0</v>
      </c>
      <c r="J130" s="69">
        <f>E130</f>
        <v>0</v>
      </c>
      <c r="L130" s="6"/>
      <c r="P130" s="17">
        <f t="shared" si="20"/>
        <v>0</v>
      </c>
    </row>
    <row r="131" spans="1:16" x14ac:dyDescent="0.2">
      <c r="A131" s="83" t="s">
        <v>238</v>
      </c>
      <c r="B131"/>
      <c r="C131" s="1">
        <f t="shared" si="21"/>
        <v>0</v>
      </c>
      <c r="D131" s="5">
        <f t="shared" si="17"/>
        <v>0</v>
      </c>
      <c r="E131" s="5">
        <f t="shared" si="19"/>
        <v>0</v>
      </c>
      <c r="J131" s="77"/>
      <c r="K131" s="84">
        <f>E131</f>
        <v>0</v>
      </c>
      <c r="L131" s="6"/>
      <c r="P131" s="17">
        <f t="shared" si="20"/>
        <v>0</v>
      </c>
    </row>
    <row r="132" spans="1:16" x14ac:dyDescent="0.2">
      <c r="A132" s="31" t="s">
        <v>79</v>
      </c>
      <c r="B132">
        <v>185</v>
      </c>
      <c r="C132" s="1">
        <f t="shared" si="21"/>
        <v>1.8881597076924647E-3</v>
      </c>
      <c r="D132" s="5">
        <f t="shared" si="17"/>
        <v>0.22091468580001836</v>
      </c>
      <c r="E132" s="5">
        <f t="shared" si="19"/>
        <v>185.22091468580001</v>
      </c>
      <c r="L132" s="70">
        <f t="shared" ref="L132:L138" si="26">E132</f>
        <v>185.22091468580001</v>
      </c>
      <c r="P132" s="17">
        <f t="shared" si="20"/>
        <v>185.22091468580001</v>
      </c>
    </row>
    <row r="133" spans="1:16" x14ac:dyDescent="0.2">
      <c r="A133" s="31" t="s">
        <v>100</v>
      </c>
      <c r="B133">
        <v>2</v>
      </c>
      <c r="C133" s="1">
        <f t="shared" si="21"/>
        <v>2.0412537380459078E-5</v>
      </c>
      <c r="D133" s="5">
        <f t="shared" si="17"/>
        <v>2.3882668735137119E-3</v>
      </c>
      <c r="E133" s="5">
        <f t="shared" si="19"/>
        <v>2.0023882668735138</v>
      </c>
      <c r="L133" s="70">
        <f t="shared" si="26"/>
        <v>2.0023882668735138</v>
      </c>
      <c r="P133" s="17">
        <f t="shared" si="13"/>
        <v>2.0023882668735138</v>
      </c>
    </row>
    <row r="134" spans="1:16" x14ac:dyDescent="0.2">
      <c r="A134" s="31" t="s">
        <v>140</v>
      </c>
      <c r="B134"/>
      <c r="C134" s="1">
        <f t="shared" si="21"/>
        <v>0</v>
      </c>
      <c r="D134" s="5">
        <f t="shared" si="17"/>
        <v>0</v>
      </c>
      <c r="E134" s="85">
        <f t="shared" si="19"/>
        <v>0</v>
      </c>
      <c r="L134" s="70">
        <f t="shared" si="26"/>
        <v>0</v>
      </c>
      <c r="P134" s="17">
        <f t="shared" si="13"/>
        <v>0</v>
      </c>
    </row>
    <row r="135" spans="1:16" x14ac:dyDescent="0.2">
      <c r="A135" s="31" t="s">
        <v>141</v>
      </c>
      <c r="B135"/>
      <c r="C135" s="1">
        <f t="shared" si="21"/>
        <v>0</v>
      </c>
      <c r="D135" s="5">
        <f t="shared" si="17"/>
        <v>0</v>
      </c>
      <c r="E135" s="5">
        <f t="shared" si="19"/>
        <v>0</v>
      </c>
      <c r="L135" s="70">
        <f t="shared" si="26"/>
        <v>0</v>
      </c>
      <c r="P135" s="17">
        <f t="shared" si="13"/>
        <v>0</v>
      </c>
    </row>
    <row r="136" spans="1:16" x14ac:dyDescent="0.2">
      <c r="A136" s="31" t="s">
        <v>223</v>
      </c>
      <c r="B136"/>
      <c r="C136" s="1">
        <f t="shared" si="21"/>
        <v>0</v>
      </c>
      <c r="D136" s="5">
        <f t="shared" si="17"/>
        <v>0</v>
      </c>
      <c r="E136" s="5">
        <f>B136+D136</f>
        <v>0</v>
      </c>
      <c r="L136" s="70">
        <f t="shared" si="26"/>
        <v>0</v>
      </c>
      <c r="P136" s="17">
        <f t="shared" si="13"/>
        <v>0</v>
      </c>
    </row>
    <row r="137" spans="1:16" x14ac:dyDescent="0.2">
      <c r="A137" s="81" t="s">
        <v>239</v>
      </c>
      <c r="B137"/>
      <c r="C137" s="1">
        <f t="shared" si="21"/>
        <v>0</v>
      </c>
      <c r="D137" s="5">
        <f t="shared" si="17"/>
        <v>0</v>
      </c>
      <c r="E137" s="5">
        <f>B137+D137</f>
        <v>0</v>
      </c>
      <c r="L137" s="70">
        <f>E137</f>
        <v>0</v>
      </c>
      <c r="P137" s="17">
        <f t="shared" si="13"/>
        <v>0</v>
      </c>
    </row>
    <row r="138" spans="1:16" x14ac:dyDescent="0.2">
      <c r="A138" s="31" t="s">
        <v>212</v>
      </c>
      <c r="B138"/>
      <c r="C138" s="1">
        <f t="shared" si="21"/>
        <v>0</v>
      </c>
      <c r="D138" s="5">
        <f t="shared" si="17"/>
        <v>0</v>
      </c>
      <c r="E138" s="5">
        <f t="shared" si="19"/>
        <v>0</v>
      </c>
      <c r="L138" s="70">
        <f t="shared" si="26"/>
        <v>0</v>
      </c>
      <c r="P138" s="17">
        <f t="shared" si="13"/>
        <v>0</v>
      </c>
    </row>
    <row r="139" spans="1:16" x14ac:dyDescent="0.2">
      <c r="A139" s="42" t="s">
        <v>80</v>
      </c>
      <c r="B139">
        <v>213</v>
      </c>
      <c r="C139" s="1">
        <f t="shared" si="21"/>
        <v>2.1739352310188916E-3</v>
      </c>
      <c r="D139" s="5">
        <f t="shared" si="17"/>
        <v>0.25435042202921032</v>
      </c>
      <c r="E139" s="5">
        <f t="shared" ref="E139:E146" si="27">B139+D139</f>
        <v>213.2543504220292</v>
      </c>
      <c r="M139" s="73">
        <f>E139</f>
        <v>213.2543504220292</v>
      </c>
      <c r="P139" s="17">
        <f t="shared" si="13"/>
        <v>213.2543504220292</v>
      </c>
    </row>
    <row r="140" spans="1:16" x14ac:dyDescent="0.2">
      <c r="A140" s="100" t="s">
        <v>200</v>
      </c>
      <c r="B140"/>
      <c r="C140" s="1">
        <f t="shared" si="21"/>
        <v>0</v>
      </c>
      <c r="D140" s="5">
        <f t="shared" ref="D140:D141" si="28">C140*$B$159</f>
        <v>0</v>
      </c>
      <c r="E140" s="5">
        <f t="shared" si="27"/>
        <v>0</v>
      </c>
      <c r="J140" s="102">
        <f>E140</f>
        <v>0</v>
      </c>
      <c r="L140" s="77"/>
      <c r="P140" s="17">
        <f t="shared" si="13"/>
        <v>0</v>
      </c>
    </row>
    <row r="141" spans="1:16" x14ac:dyDescent="0.2">
      <c r="A141" s="101" t="s">
        <v>170</v>
      </c>
      <c r="B141"/>
      <c r="C141" s="1">
        <f t="shared" si="21"/>
        <v>0</v>
      </c>
      <c r="D141" s="5">
        <f t="shared" si="28"/>
        <v>0</v>
      </c>
      <c r="E141" s="5">
        <f>B141+D141</f>
        <v>0</v>
      </c>
      <c r="J141" s="102">
        <f>E141</f>
        <v>0</v>
      </c>
      <c r="L141" s="77"/>
      <c r="P141" s="17">
        <f t="shared" si="13"/>
        <v>0</v>
      </c>
    </row>
    <row r="142" spans="1:16" x14ac:dyDescent="0.2">
      <c r="A142" s="79" t="s">
        <v>163</v>
      </c>
      <c r="B142"/>
      <c r="C142" s="1">
        <f t="shared" si="21"/>
        <v>0</v>
      </c>
      <c r="D142" s="5">
        <f t="shared" ref="D142:D154" si="29">C142*$B$159</f>
        <v>0</v>
      </c>
      <c r="E142" s="5">
        <f t="shared" si="27"/>
        <v>0</v>
      </c>
      <c r="L142" s="78">
        <f>E142</f>
        <v>0</v>
      </c>
      <c r="P142" s="17">
        <f t="shared" si="13"/>
        <v>0</v>
      </c>
    </row>
    <row r="143" spans="1:16" x14ac:dyDescent="0.2">
      <c r="A143" s="98" t="s">
        <v>202</v>
      </c>
      <c r="B143"/>
      <c r="C143" s="1">
        <f t="shared" si="21"/>
        <v>0</v>
      </c>
      <c r="D143" s="5">
        <f t="shared" si="29"/>
        <v>0</v>
      </c>
      <c r="E143" s="5">
        <f t="shared" si="27"/>
        <v>0</v>
      </c>
      <c r="K143" s="83">
        <f>B143</f>
        <v>0</v>
      </c>
      <c r="L143" s="77"/>
      <c r="P143" s="17">
        <f t="shared" si="13"/>
        <v>0</v>
      </c>
    </row>
    <row r="144" spans="1:16" x14ac:dyDescent="0.2">
      <c r="A144" s="98" t="s">
        <v>190</v>
      </c>
      <c r="B144"/>
      <c r="C144" s="1">
        <f t="shared" si="21"/>
        <v>0</v>
      </c>
      <c r="D144" s="5">
        <f t="shared" si="29"/>
        <v>0</v>
      </c>
      <c r="E144" s="5">
        <f t="shared" si="27"/>
        <v>0</v>
      </c>
      <c r="K144" s="83">
        <f>B144</f>
        <v>0</v>
      </c>
      <c r="L144" s="77"/>
      <c r="P144" s="17">
        <f>E144</f>
        <v>0</v>
      </c>
    </row>
    <row r="145" spans="1:16" x14ac:dyDescent="0.2">
      <c r="A145" s="98" t="s">
        <v>191</v>
      </c>
      <c r="B145"/>
      <c r="C145" s="1">
        <f t="shared" si="21"/>
        <v>0</v>
      </c>
      <c r="D145" s="5">
        <f t="shared" si="29"/>
        <v>0</v>
      </c>
      <c r="E145" s="5">
        <f t="shared" si="27"/>
        <v>0</v>
      </c>
      <c r="K145" s="83">
        <f>B145</f>
        <v>0</v>
      </c>
      <c r="L145" s="77"/>
      <c r="P145" s="17">
        <f>E145</f>
        <v>0</v>
      </c>
    </row>
    <row r="146" spans="1:16" x14ac:dyDescent="0.2">
      <c r="A146" s="98" t="s">
        <v>201</v>
      </c>
      <c r="B146"/>
      <c r="C146" s="1">
        <f t="shared" si="21"/>
        <v>0</v>
      </c>
      <c r="D146" s="5">
        <f t="shared" si="29"/>
        <v>0</v>
      </c>
      <c r="E146" s="5">
        <f t="shared" si="27"/>
        <v>0</v>
      </c>
      <c r="J146" s="6"/>
      <c r="K146" s="83">
        <f>B146</f>
        <v>0</v>
      </c>
      <c r="L146" s="77"/>
      <c r="P146" s="17">
        <f>E146</f>
        <v>0</v>
      </c>
    </row>
    <row r="147" spans="1:16" x14ac:dyDescent="0.2">
      <c r="A147" s="98" t="s">
        <v>224</v>
      </c>
      <c r="B147"/>
      <c r="C147" s="1">
        <f t="shared" si="21"/>
        <v>0</v>
      </c>
      <c r="D147" s="5">
        <f t="shared" si="29"/>
        <v>0</v>
      </c>
      <c r="E147" s="5">
        <f>B147+D147</f>
        <v>0</v>
      </c>
      <c r="J147" s="6"/>
      <c r="K147" s="83">
        <f>B147</f>
        <v>0</v>
      </c>
      <c r="L147" s="77"/>
      <c r="P147" s="17">
        <f>E147</f>
        <v>0</v>
      </c>
    </row>
    <row r="148" spans="1:16" x14ac:dyDescent="0.2">
      <c r="A148" s="81" t="s">
        <v>240</v>
      </c>
      <c r="B148"/>
      <c r="C148" s="1">
        <f t="shared" si="21"/>
        <v>0</v>
      </c>
      <c r="D148" s="5">
        <f t="shared" si="29"/>
        <v>0</v>
      </c>
      <c r="E148" s="5">
        <f>B148+D148</f>
        <v>0</v>
      </c>
      <c r="J148" s="6"/>
      <c r="L148" s="78">
        <f>E148</f>
        <v>0</v>
      </c>
      <c r="P148" s="17">
        <f t="shared" si="13"/>
        <v>0</v>
      </c>
    </row>
    <row r="149" spans="1:16" x14ac:dyDescent="0.2">
      <c r="A149" s="31" t="s">
        <v>166</v>
      </c>
      <c r="B149"/>
      <c r="C149" s="1">
        <f t="shared" si="21"/>
        <v>0</v>
      </c>
      <c r="D149" s="5">
        <f t="shared" si="29"/>
        <v>0</v>
      </c>
      <c r="E149" s="5">
        <f t="shared" ref="E149:E154" si="30">B149+D149</f>
        <v>0</v>
      </c>
      <c r="L149" s="78">
        <f>E149</f>
        <v>0</v>
      </c>
      <c r="P149" s="17">
        <f t="shared" si="13"/>
        <v>0</v>
      </c>
    </row>
    <row r="150" spans="1:16" x14ac:dyDescent="0.2">
      <c r="A150" s="31" t="s">
        <v>81</v>
      </c>
      <c r="B150"/>
      <c r="C150" s="1">
        <f t="shared" si="21"/>
        <v>0</v>
      </c>
      <c r="D150" s="5">
        <f t="shared" si="29"/>
        <v>0</v>
      </c>
      <c r="E150" s="5">
        <f t="shared" si="30"/>
        <v>0</v>
      </c>
      <c r="L150" s="70">
        <f>E150</f>
        <v>0</v>
      </c>
      <c r="P150" s="17">
        <f>E150</f>
        <v>0</v>
      </c>
    </row>
    <row r="151" spans="1:16" x14ac:dyDescent="0.2">
      <c r="A151" s="25" t="s">
        <v>92</v>
      </c>
      <c r="B151"/>
      <c r="C151" s="1">
        <f t="shared" si="21"/>
        <v>0</v>
      </c>
      <c r="D151" s="5">
        <f t="shared" si="29"/>
        <v>0</v>
      </c>
      <c r="E151" s="5">
        <f t="shared" si="30"/>
        <v>0</v>
      </c>
      <c r="N151" s="72">
        <f>E151</f>
        <v>0</v>
      </c>
      <c r="P151" s="17">
        <f t="shared" si="13"/>
        <v>0</v>
      </c>
    </row>
    <row r="152" spans="1:16" x14ac:dyDescent="0.2">
      <c r="A152" s="97" t="s">
        <v>122</v>
      </c>
      <c r="B152"/>
      <c r="C152" s="1">
        <f t="shared" si="21"/>
        <v>0</v>
      </c>
      <c r="D152" s="5">
        <f t="shared" si="29"/>
        <v>0</v>
      </c>
      <c r="E152" s="5">
        <f t="shared" si="30"/>
        <v>0</v>
      </c>
      <c r="N152" s="121">
        <f>E152</f>
        <v>0</v>
      </c>
      <c r="P152" s="17">
        <f t="shared" si="13"/>
        <v>0</v>
      </c>
    </row>
    <row r="153" spans="1:16" x14ac:dyDescent="0.2">
      <c r="A153" s="25" t="s">
        <v>143</v>
      </c>
      <c r="B153"/>
      <c r="C153" s="1">
        <f t="shared" si="21"/>
        <v>0</v>
      </c>
      <c r="D153" s="5">
        <f t="shared" si="29"/>
        <v>0</v>
      </c>
      <c r="E153" s="5">
        <f t="shared" si="30"/>
        <v>0</v>
      </c>
      <c r="N153" s="72">
        <f>E153</f>
        <v>0</v>
      </c>
      <c r="P153" s="17">
        <f t="shared" si="13"/>
        <v>0</v>
      </c>
    </row>
    <row r="154" spans="1:16" x14ac:dyDescent="0.2">
      <c r="A154" s="127" t="s">
        <v>101</v>
      </c>
      <c r="B154" s="128"/>
      <c r="C154" s="8">
        <f t="shared" si="21"/>
        <v>0</v>
      </c>
      <c r="D154" s="11">
        <f t="shared" si="29"/>
        <v>0</v>
      </c>
      <c r="E154" s="11">
        <f t="shared" si="30"/>
        <v>0</v>
      </c>
      <c r="F154" s="8"/>
      <c r="G154" s="8"/>
      <c r="H154" s="8"/>
      <c r="I154" s="8"/>
      <c r="J154" s="8"/>
      <c r="K154" s="8"/>
      <c r="L154" s="8"/>
      <c r="M154" s="8"/>
      <c r="N154" s="129">
        <f>E154</f>
        <v>0</v>
      </c>
      <c r="O154" s="8"/>
      <c r="P154" s="130">
        <f t="shared" si="13"/>
        <v>0</v>
      </c>
    </row>
    <row r="155" spans="1:16" x14ac:dyDescent="0.2">
      <c r="A155"/>
      <c r="B155" s="16"/>
    </row>
    <row r="156" spans="1:16" x14ac:dyDescent="0.2">
      <c r="A156" s="1" t="s">
        <v>21</v>
      </c>
      <c r="B156" s="16">
        <f>SUM(B12:B155)</f>
        <v>97979</v>
      </c>
      <c r="C156" s="1">
        <f>B156/$B$157</f>
        <v>0.99880729081715869</v>
      </c>
      <c r="E156" s="5">
        <f>SUM(E12:E154)</f>
        <v>98088.940293328153</v>
      </c>
      <c r="F156" s="40">
        <f t="shared" ref="F156:P156" si="31">SUM(F12:F154)</f>
        <v>10546.579001622797</v>
      </c>
      <c r="G156" s="39">
        <f>SUM(G12:G154)</f>
        <v>2365.8217373110565</v>
      </c>
      <c r="H156" s="38">
        <f t="shared" si="31"/>
        <v>6457.7021606670805</v>
      </c>
      <c r="I156" s="37">
        <f t="shared" si="31"/>
        <v>22313.562304167222</v>
      </c>
      <c r="J156" s="36">
        <f t="shared" si="31"/>
        <v>37.044182937160002</v>
      </c>
      <c r="K156" s="35">
        <f t="shared" si="31"/>
        <v>0</v>
      </c>
      <c r="L156" s="34">
        <f t="shared" si="31"/>
        <v>197.2352442870411</v>
      </c>
      <c r="M156" s="33">
        <f t="shared" si="31"/>
        <v>213.2543504220292</v>
      </c>
      <c r="N156" s="32">
        <f t="shared" si="31"/>
        <v>0</v>
      </c>
      <c r="O156" s="74">
        <f>SUM(O12:O154)</f>
        <v>55957.741311913771</v>
      </c>
      <c r="P156" s="5">
        <f t="shared" si="31"/>
        <v>42131.198981414404</v>
      </c>
    </row>
    <row r="157" spans="1:16" x14ac:dyDescent="0.2">
      <c r="A157" s="1" t="s">
        <v>22</v>
      </c>
      <c r="B157" s="5">
        <v>98096</v>
      </c>
      <c r="D157" s="5" t="s">
        <v>20</v>
      </c>
      <c r="E157" s="5">
        <f>SUM(F156:O156)</f>
        <v>98088.940293328167</v>
      </c>
    </row>
    <row r="158" spans="1:16" x14ac:dyDescent="0.2">
      <c r="B158" s="5" t="s">
        <v>20</v>
      </c>
      <c r="C158" s="5"/>
      <c r="E158" s="5">
        <f>SUM(O156:P156)</f>
        <v>98088.940293328167</v>
      </c>
    </row>
    <row r="159" spans="1:16" ht="38.25" x14ac:dyDescent="0.2">
      <c r="A159" s="18" t="s">
        <v>23</v>
      </c>
      <c r="B159" s="19">
        <f>B157-B156</f>
        <v>117</v>
      </c>
    </row>
    <row r="160" spans="1:16" ht="13.5" thickBot="1" x14ac:dyDescent="0.25"/>
    <row r="161" spans="1:15" x14ac:dyDescent="0.2">
      <c r="A161" s="44"/>
      <c r="B161" s="45"/>
      <c r="C161" s="46"/>
      <c r="D161" s="45"/>
      <c r="E161" s="45"/>
      <c r="F161" s="46"/>
      <c r="G161" s="46"/>
      <c r="H161" s="46"/>
      <c r="I161" s="46"/>
      <c r="J161" s="46"/>
      <c r="K161" s="46"/>
      <c r="L161" s="47"/>
    </row>
    <row r="162" spans="1:15" x14ac:dyDescent="0.2">
      <c r="A162" s="48">
        <v>1</v>
      </c>
      <c r="B162" s="49" t="s">
        <v>144</v>
      </c>
      <c r="C162" s="50"/>
      <c r="D162" s="49"/>
      <c r="E162" s="49"/>
      <c r="F162" s="50"/>
      <c r="G162" s="50"/>
      <c r="H162" s="50"/>
      <c r="I162" s="51">
        <f>P156</f>
        <v>42131.198981414404</v>
      </c>
      <c r="J162" s="50"/>
      <c r="K162" s="50"/>
      <c r="L162" s="52"/>
      <c r="O162" s="1">
        <v>24835</v>
      </c>
    </row>
    <row r="163" spans="1:15" ht="13.5" thickBot="1" x14ac:dyDescent="0.25">
      <c r="A163" s="48"/>
      <c r="B163" s="49"/>
      <c r="C163" s="86"/>
      <c r="D163" s="108"/>
      <c r="E163" s="108"/>
      <c r="F163" s="86"/>
      <c r="G163" s="86"/>
      <c r="H163" s="86"/>
      <c r="I163" s="89"/>
      <c r="J163" s="86"/>
      <c r="K163" s="50"/>
      <c r="L163" s="52"/>
      <c r="O163" s="1">
        <v>25</v>
      </c>
    </row>
    <row r="164" spans="1:15" ht="13.5" thickBot="1" x14ac:dyDescent="0.25">
      <c r="A164" s="48"/>
      <c r="B164" s="49"/>
      <c r="C164" s="86"/>
      <c r="D164" s="108"/>
      <c r="E164" s="108"/>
      <c r="F164" s="86"/>
      <c r="G164" s="86"/>
      <c r="H164" s="86"/>
      <c r="I164" s="104" t="s">
        <v>145</v>
      </c>
      <c r="J164" s="104" t="s">
        <v>146</v>
      </c>
      <c r="K164" s="54" t="s">
        <v>12</v>
      </c>
      <c r="L164" s="52"/>
      <c r="O164" s="1">
        <f>SUM(O162:O163)</f>
        <v>24860</v>
      </c>
    </row>
    <row r="165" spans="1:15" x14ac:dyDescent="0.2">
      <c r="A165" s="48">
        <v>2</v>
      </c>
      <c r="B165" s="49" t="s">
        <v>147</v>
      </c>
      <c r="C165" s="86"/>
      <c r="D165" s="108"/>
      <c r="E165" s="108"/>
      <c r="F165" s="86"/>
      <c r="G165" s="86"/>
      <c r="H165" s="86"/>
      <c r="I165" s="106">
        <f>G156</f>
        <v>2365.8217373110565</v>
      </c>
      <c r="J165" s="106">
        <f>F156</f>
        <v>10546.579001622797</v>
      </c>
      <c r="K165" s="56">
        <f>I165+J165</f>
        <v>12912.400738933853</v>
      </c>
      <c r="L165" s="52"/>
    </row>
    <row r="166" spans="1:15" x14ac:dyDescent="0.2">
      <c r="A166" s="48">
        <v>3</v>
      </c>
      <c r="B166" s="49" t="s">
        <v>148</v>
      </c>
      <c r="C166" s="86"/>
      <c r="D166" s="108"/>
      <c r="E166" s="108"/>
      <c r="F166" s="86"/>
      <c r="G166" s="86"/>
      <c r="H166" s="86"/>
      <c r="I166" s="106">
        <f>H156</f>
        <v>6457.7021606670805</v>
      </c>
      <c r="J166" s="106">
        <f>I156</f>
        <v>22313.562304167222</v>
      </c>
      <c r="K166" s="56">
        <f>I166+J166</f>
        <v>28771.264464834305</v>
      </c>
      <c r="L166" s="52"/>
    </row>
    <row r="167" spans="1:15" x14ac:dyDescent="0.2">
      <c r="A167" s="48">
        <v>4</v>
      </c>
      <c r="B167" s="49" t="s">
        <v>149</v>
      </c>
      <c r="C167" s="86"/>
      <c r="D167" s="108"/>
      <c r="E167" s="108"/>
      <c r="F167" s="86"/>
      <c r="G167" s="86"/>
      <c r="H167" s="86"/>
      <c r="I167" s="106">
        <f>J156</f>
        <v>37.044182937160002</v>
      </c>
      <c r="J167" s="106">
        <f>K156</f>
        <v>0</v>
      </c>
      <c r="K167" s="56">
        <f>I167+J167</f>
        <v>37.044182937160002</v>
      </c>
      <c r="L167" s="52"/>
    </row>
    <row r="168" spans="1:15" x14ac:dyDescent="0.2">
      <c r="A168" s="48">
        <v>5</v>
      </c>
      <c r="B168" s="49" t="s">
        <v>150</v>
      </c>
      <c r="C168" s="86"/>
      <c r="D168" s="108"/>
      <c r="E168" s="108"/>
      <c r="F168" s="86"/>
      <c r="G168" s="86"/>
      <c r="H168" s="86"/>
      <c r="I168" s="109">
        <f>L156</f>
        <v>197.2352442870411</v>
      </c>
      <c r="J168" s="86"/>
      <c r="K168" s="89"/>
      <c r="L168" s="52"/>
    </row>
    <row r="169" spans="1:15" x14ac:dyDescent="0.2">
      <c r="A169" s="48">
        <v>6</v>
      </c>
      <c r="B169" s="49" t="s">
        <v>151</v>
      </c>
      <c r="C169" s="86"/>
      <c r="D169" s="108"/>
      <c r="E169" s="108"/>
      <c r="F169" s="86"/>
      <c r="G169" s="86"/>
      <c r="H169" s="86"/>
      <c r="I169" s="110">
        <f>M156</f>
        <v>213.2543504220292</v>
      </c>
      <c r="J169" s="86"/>
      <c r="K169" s="50"/>
      <c r="L169" s="52"/>
    </row>
    <row r="170" spans="1:15" x14ac:dyDescent="0.2">
      <c r="A170" s="48">
        <v>9</v>
      </c>
      <c r="B170" s="49" t="s">
        <v>152</v>
      </c>
      <c r="C170" s="86"/>
      <c r="D170" s="108"/>
      <c r="E170" s="108"/>
      <c r="F170" s="86"/>
      <c r="G170" s="86"/>
      <c r="H170" s="86"/>
      <c r="I170" s="86"/>
      <c r="J170" s="86"/>
      <c r="K170" s="50"/>
      <c r="L170" s="52"/>
    </row>
    <row r="171" spans="1:15" x14ac:dyDescent="0.2">
      <c r="A171" s="48"/>
      <c r="B171" s="58"/>
      <c r="C171" s="111"/>
      <c r="D171" s="112"/>
      <c r="E171" s="108"/>
      <c r="F171" s="86"/>
      <c r="G171" s="86"/>
      <c r="H171" s="86"/>
      <c r="I171" s="86"/>
      <c r="J171" s="86"/>
      <c r="K171" s="50"/>
      <c r="L171" s="52"/>
    </row>
    <row r="172" spans="1:15" x14ac:dyDescent="0.2">
      <c r="A172" s="48"/>
      <c r="B172" s="58"/>
      <c r="C172" s="111"/>
      <c r="D172" s="112"/>
      <c r="E172" s="108"/>
      <c r="F172" s="86"/>
      <c r="G172" s="86"/>
      <c r="H172" s="86"/>
      <c r="I172" s="86"/>
      <c r="J172" s="86"/>
      <c r="K172" s="50"/>
      <c r="L172" s="50"/>
    </row>
    <row r="173" spans="1:15" x14ac:dyDescent="0.2">
      <c r="A173" s="126" t="s">
        <v>154</v>
      </c>
      <c r="B173" s="113">
        <f>SUM(K129)</f>
        <v>0</v>
      </c>
      <c r="C173" s="49" t="s">
        <v>158</v>
      </c>
      <c r="D173" s="113">
        <f>SUM(K131)</f>
        <v>0</v>
      </c>
      <c r="E173" s="49" t="s">
        <v>156</v>
      </c>
      <c r="F173" s="113">
        <f>SUM(I13:I32)</f>
        <v>809.96605395033623</v>
      </c>
      <c r="G173" s="49" t="s">
        <v>155</v>
      </c>
      <c r="H173" s="113">
        <f>SUM(I54:I67)</f>
        <v>958.14278569897624</v>
      </c>
      <c r="I173" s="49" t="s">
        <v>188</v>
      </c>
      <c r="J173" s="113">
        <f>SUM(K143:K147)</f>
        <v>0</v>
      </c>
      <c r="K173" s="49" t="s">
        <v>153</v>
      </c>
      <c r="L173" s="113">
        <f>SUM(I71:I93)</f>
        <v>13885.561436634382</v>
      </c>
      <c r="M173" s="49" t="s">
        <v>157</v>
      </c>
      <c r="N173" s="115">
        <f>SUM(I104:I120)</f>
        <v>6659.8920278835258</v>
      </c>
    </row>
    <row r="174" spans="1:15" x14ac:dyDescent="0.2">
      <c r="A174" s="87"/>
      <c r="B174" s="89"/>
      <c r="C174" s="89"/>
      <c r="D174" s="112"/>
      <c r="E174" s="108"/>
      <c r="F174" s="86"/>
      <c r="G174" s="86"/>
      <c r="H174" s="86"/>
      <c r="I174" s="86"/>
      <c r="J174" s="86"/>
      <c r="K174" s="50"/>
      <c r="L174" s="52"/>
    </row>
    <row r="175" spans="1:15" x14ac:dyDescent="0.2">
      <c r="A175" s="87"/>
      <c r="B175" s="89"/>
      <c r="C175" s="89"/>
      <c r="D175" s="112"/>
      <c r="E175" s="108"/>
      <c r="F175" s="86"/>
      <c r="G175" s="86"/>
      <c r="H175" s="86"/>
      <c r="I175" s="86"/>
      <c r="J175" s="86"/>
      <c r="K175" s="50"/>
      <c r="L175" s="52"/>
    </row>
    <row r="176" spans="1:15" x14ac:dyDescent="0.2">
      <c r="A176" s="87"/>
      <c r="B176" s="89"/>
      <c r="C176" s="89"/>
      <c r="D176" s="112"/>
      <c r="E176" s="108"/>
      <c r="F176" s="86"/>
      <c r="G176" s="86"/>
      <c r="H176" s="86"/>
      <c r="I176" s="86"/>
      <c r="J176" s="86"/>
      <c r="K176" s="50"/>
      <c r="L176" s="52"/>
    </row>
    <row r="177" spans="1:12" x14ac:dyDescent="0.2">
      <c r="A177" s="87"/>
      <c r="B177" s="89"/>
      <c r="C177" s="89"/>
      <c r="D177" s="88"/>
      <c r="E177" s="108"/>
      <c r="F177" s="86"/>
      <c r="G177" s="86"/>
      <c r="H177" s="86"/>
      <c r="I177" s="114"/>
      <c r="J177" s="86"/>
      <c r="K177" s="50"/>
      <c r="L177" s="52"/>
    </row>
    <row r="178" spans="1:12" x14ac:dyDescent="0.2">
      <c r="A178" s="87"/>
      <c r="B178" s="89"/>
      <c r="C178" s="89"/>
      <c r="D178" s="88"/>
      <c r="E178" s="108"/>
      <c r="F178" s="86"/>
      <c r="G178" s="86"/>
      <c r="H178" s="86"/>
      <c r="I178" s="89"/>
      <c r="J178" s="86"/>
      <c r="K178" s="50"/>
      <c r="L178" s="52"/>
    </row>
    <row r="179" spans="1:12" x14ac:dyDescent="0.2">
      <c r="A179" s="87"/>
      <c r="B179" s="89"/>
      <c r="C179" s="89"/>
      <c r="D179" s="88"/>
      <c r="E179" s="108"/>
      <c r="F179" s="86"/>
      <c r="G179" s="86"/>
      <c r="H179" s="86"/>
      <c r="I179" s="89"/>
      <c r="J179" s="86"/>
      <c r="K179" s="50"/>
      <c r="L179" s="52"/>
    </row>
    <row r="180" spans="1:12" x14ac:dyDescent="0.2">
      <c r="A180" s="87"/>
      <c r="B180" s="88"/>
      <c r="C180" s="89"/>
      <c r="D180" s="88"/>
      <c r="E180" s="108"/>
      <c r="F180" s="86"/>
      <c r="G180" s="86"/>
      <c r="H180" s="86"/>
      <c r="I180" s="86"/>
      <c r="J180" s="86"/>
      <c r="K180" s="50"/>
      <c r="L180" s="52"/>
    </row>
    <row r="181" spans="1:12" x14ac:dyDescent="0.2">
      <c r="A181" s="48"/>
      <c r="B181" s="49"/>
      <c r="C181" s="50"/>
      <c r="D181" s="49"/>
      <c r="E181" s="49"/>
      <c r="F181" s="50"/>
      <c r="G181" s="50"/>
      <c r="H181" s="50"/>
      <c r="I181" s="50"/>
      <c r="J181" s="50"/>
      <c r="K181" s="50"/>
      <c r="L181" s="52"/>
    </row>
    <row r="182" spans="1:12" ht="13.5" thickBot="1" x14ac:dyDescent="0.25">
      <c r="A182" s="60"/>
      <c r="B182" s="61"/>
      <c r="C182" s="62"/>
      <c r="D182" s="61"/>
      <c r="E182" s="61"/>
      <c r="F182" s="62"/>
      <c r="G182" s="62"/>
      <c r="H182" s="62"/>
      <c r="I182" s="62"/>
      <c r="J182" s="62"/>
      <c r="K182" s="62"/>
      <c r="L182" s="63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zoomScale="90" zoomScaleNormal="90" workbookViewId="0">
      <pane ySplit="11" topLeftCell="A12" activePane="bottomLeft" state="frozen"/>
      <selection pane="bottomLeft" activeCell="B165" sqref="B165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4" t="s">
        <v>173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6" t="s">
        <v>19</v>
      </c>
      <c r="P11" s="10" t="s">
        <v>18</v>
      </c>
    </row>
    <row r="12" spans="1:16" x14ac:dyDescent="0.2">
      <c r="A12" s="28" t="s">
        <v>85</v>
      </c>
      <c r="B12">
        <v>110</v>
      </c>
      <c r="C12" s="1">
        <f t="shared" ref="C12:C43" si="0">B12/$B$164</f>
        <v>1.7997382198952879E-3</v>
      </c>
      <c r="D12" s="5">
        <f t="shared" ref="D12:D43" si="1">C12*$B$167</f>
        <v>0</v>
      </c>
      <c r="E12" s="5">
        <f t="shared" ref="E12:E162" si="2">B12+D12</f>
        <v>110</v>
      </c>
      <c r="H12" s="65">
        <f>E12</f>
        <v>110</v>
      </c>
      <c r="I12" s="17"/>
      <c r="P12" s="17">
        <f>E12</f>
        <v>110</v>
      </c>
    </row>
    <row r="13" spans="1:16" x14ac:dyDescent="0.2">
      <c r="A13" s="28" t="s">
        <v>167</v>
      </c>
      <c r="B13">
        <v>76</v>
      </c>
      <c r="C13" s="1">
        <f t="shared" si="0"/>
        <v>1.2434554973821989E-3</v>
      </c>
      <c r="D13" s="5">
        <f t="shared" si="1"/>
        <v>0</v>
      </c>
      <c r="E13" s="5">
        <f>B13+D13</f>
        <v>76</v>
      </c>
      <c r="H13" s="65">
        <f>E13</f>
        <v>76</v>
      </c>
      <c r="I13" s="17"/>
      <c r="P13" s="17">
        <f>E13</f>
        <v>76</v>
      </c>
    </row>
    <row r="14" spans="1:16" x14ac:dyDescent="0.2">
      <c r="A14" s="27" t="s">
        <v>232</v>
      </c>
      <c r="B14">
        <v>0</v>
      </c>
      <c r="C14" s="1">
        <f t="shared" si="0"/>
        <v>0</v>
      </c>
      <c r="D14" s="5">
        <f t="shared" si="1"/>
        <v>0</v>
      </c>
      <c r="E14" s="5">
        <f t="shared" si="2"/>
        <v>0</v>
      </c>
      <c r="I14" s="66">
        <f>E14</f>
        <v>0</v>
      </c>
      <c r="P14" s="17">
        <f t="shared" ref="P14:P85" si="3">E14</f>
        <v>0</v>
      </c>
    </row>
    <row r="15" spans="1:16" x14ac:dyDescent="0.2">
      <c r="A15" s="27" t="s">
        <v>86</v>
      </c>
      <c r="B15">
        <v>133</v>
      </c>
      <c r="C15" s="1">
        <f t="shared" si="0"/>
        <v>2.176047120418848E-3</v>
      </c>
      <c r="D15" s="5">
        <f t="shared" si="1"/>
        <v>0</v>
      </c>
      <c r="E15" s="5">
        <f>B15+D15</f>
        <v>133</v>
      </c>
      <c r="I15" s="66">
        <f>E15</f>
        <v>133</v>
      </c>
      <c r="P15" s="17">
        <f>E15</f>
        <v>133</v>
      </c>
    </row>
    <row r="16" spans="1:16" x14ac:dyDescent="0.2">
      <c r="A16" s="28" t="s">
        <v>24</v>
      </c>
      <c r="B16">
        <v>28</v>
      </c>
      <c r="C16" s="1">
        <f t="shared" si="0"/>
        <v>4.581151832460733E-4</v>
      </c>
      <c r="D16" s="5">
        <f t="shared" si="1"/>
        <v>0</v>
      </c>
      <c r="E16" s="5">
        <f t="shared" si="2"/>
        <v>28</v>
      </c>
      <c r="H16" s="65">
        <f>E16</f>
        <v>28</v>
      </c>
      <c r="P16" s="17">
        <f t="shared" si="3"/>
        <v>28</v>
      </c>
    </row>
    <row r="17" spans="1:16" x14ac:dyDescent="0.2">
      <c r="A17" s="28" t="s">
        <v>106</v>
      </c>
      <c r="B17">
        <v>51</v>
      </c>
      <c r="C17" s="1">
        <f t="shared" si="0"/>
        <v>8.3442408376963354E-4</v>
      </c>
      <c r="D17" s="5">
        <f t="shared" si="1"/>
        <v>0</v>
      </c>
      <c r="E17" s="5">
        <f t="shared" si="2"/>
        <v>51</v>
      </c>
      <c r="H17" s="65">
        <f>E17</f>
        <v>51</v>
      </c>
      <c r="P17" s="17">
        <f t="shared" si="3"/>
        <v>51</v>
      </c>
    </row>
    <row r="18" spans="1:16" x14ac:dyDescent="0.2">
      <c r="A18" s="28" t="s">
        <v>208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5">
        <f>E18</f>
        <v>0</v>
      </c>
      <c r="P18" s="17">
        <f>E18</f>
        <v>0</v>
      </c>
    </row>
    <row r="19" spans="1:16" x14ac:dyDescent="0.2">
      <c r="A19" s="28" t="s">
        <v>25</v>
      </c>
      <c r="B19">
        <v>5304</v>
      </c>
      <c r="C19" s="1">
        <f t="shared" si="0"/>
        <v>8.6780104712041881E-2</v>
      </c>
      <c r="D19" s="5">
        <f t="shared" si="1"/>
        <v>0</v>
      </c>
      <c r="E19" s="5">
        <f t="shared" si="2"/>
        <v>5304</v>
      </c>
      <c r="H19" s="65">
        <f>E19</f>
        <v>5304</v>
      </c>
      <c r="P19" s="17">
        <f t="shared" si="3"/>
        <v>5304</v>
      </c>
    </row>
    <row r="20" spans="1:16" x14ac:dyDescent="0.2">
      <c r="A20" s="27" t="s">
        <v>107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I20" s="66">
        <f>E20</f>
        <v>0</v>
      </c>
      <c r="P20" s="17">
        <f t="shared" si="3"/>
        <v>0</v>
      </c>
    </row>
    <row r="21" spans="1:16" x14ac:dyDescent="0.2">
      <c r="A21" s="28" t="s">
        <v>87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H21" s="65">
        <f>E21</f>
        <v>0</v>
      </c>
      <c r="P21" s="17">
        <f t="shared" si="3"/>
        <v>0</v>
      </c>
    </row>
    <row r="22" spans="1:16" x14ac:dyDescent="0.2">
      <c r="A22" s="41" t="s">
        <v>108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J22" s="69">
        <f>E22</f>
        <v>0</v>
      </c>
      <c r="P22" s="17">
        <f t="shared" si="3"/>
        <v>0</v>
      </c>
    </row>
    <row r="23" spans="1:16" x14ac:dyDescent="0.2">
      <c r="A23" s="28" t="s">
        <v>26</v>
      </c>
      <c r="B23">
        <v>4</v>
      </c>
      <c r="C23" s="1">
        <f t="shared" si="0"/>
        <v>6.5445026178010478E-5</v>
      </c>
      <c r="D23" s="5">
        <f t="shared" si="1"/>
        <v>0</v>
      </c>
      <c r="E23" s="5">
        <f t="shared" si="2"/>
        <v>4</v>
      </c>
      <c r="H23" s="65">
        <f>E23</f>
        <v>4</v>
      </c>
      <c r="P23" s="17">
        <f t="shared" si="3"/>
        <v>4</v>
      </c>
    </row>
    <row r="24" spans="1:16" x14ac:dyDescent="0.2">
      <c r="A24" s="27" t="s">
        <v>88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6">
        <f>E24</f>
        <v>0</v>
      </c>
      <c r="P24" s="17">
        <f t="shared" si="3"/>
        <v>0</v>
      </c>
    </row>
    <row r="25" spans="1:16" x14ac:dyDescent="0.2">
      <c r="A25" s="27" t="s">
        <v>159</v>
      </c>
      <c r="B25"/>
      <c r="C25" s="1">
        <f t="shared" si="0"/>
        <v>0</v>
      </c>
      <c r="D25" s="5">
        <f t="shared" si="1"/>
        <v>0</v>
      </c>
      <c r="E25" s="5">
        <f t="shared" ref="E25:E35" si="4">B25+D25</f>
        <v>0</v>
      </c>
      <c r="I25" s="66">
        <f t="shared" ref="I25:I38" si="5">E25</f>
        <v>0</v>
      </c>
      <c r="P25" s="17">
        <f t="shared" si="3"/>
        <v>0</v>
      </c>
    </row>
    <row r="26" spans="1:16" x14ac:dyDescent="0.2">
      <c r="A26" s="27" t="s">
        <v>180</v>
      </c>
      <c r="B26"/>
      <c r="C26" s="1">
        <f t="shared" si="0"/>
        <v>0</v>
      </c>
      <c r="D26" s="5">
        <f t="shared" si="1"/>
        <v>0</v>
      </c>
      <c r="E26" s="5">
        <f t="shared" si="4"/>
        <v>0</v>
      </c>
      <c r="I26" s="66">
        <f t="shared" si="5"/>
        <v>0</v>
      </c>
      <c r="P26" s="17">
        <f t="shared" si="3"/>
        <v>0</v>
      </c>
    </row>
    <row r="27" spans="1:16" x14ac:dyDescent="0.2">
      <c r="A27" s="27" t="s">
        <v>209</v>
      </c>
      <c r="B27">
        <v>193</v>
      </c>
      <c r="C27" s="1">
        <f t="shared" si="0"/>
        <v>3.1577225130890053E-3</v>
      </c>
      <c r="D27" s="5">
        <f t="shared" si="1"/>
        <v>0</v>
      </c>
      <c r="E27" s="5">
        <f t="shared" si="4"/>
        <v>193</v>
      </c>
      <c r="I27" s="66">
        <f t="shared" si="5"/>
        <v>193</v>
      </c>
      <c r="P27" s="17">
        <f t="shared" si="3"/>
        <v>193</v>
      </c>
    </row>
    <row r="28" spans="1:16" x14ac:dyDescent="0.2">
      <c r="A28" s="27" t="s">
        <v>225</v>
      </c>
      <c r="B28">
        <v>1</v>
      </c>
      <c r="C28" s="1">
        <f t="shared" si="0"/>
        <v>1.6361256544502619E-5</v>
      </c>
      <c r="D28" s="5">
        <f t="shared" si="1"/>
        <v>0</v>
      </c>
      <c r="E28" s="5">
        <f>B28+D28</f>
        <v>1</v>
      </c>
      <c r="I28" s="66">
        <f>E28</f>
        <v>1</v>
      </c>
      <c r="P28" s="17">
        <f>E28</f>
        <v>1</v>
      </c>
    </row>
    <row r="29" spans="1:16" x14ac:dyDescent="0.2">
      <c r="A29" s="27" t="s">
        <v>109</v>
      </c>
      <c r="B29"/>
      <c r="C29" s="1">
        <f t="shared" si="0"/>
        <v>0</v>
      </c>
      <c r="D29" s="5">
        <f t="shared" si="1"/>
        <v>0</v>
      </c>
      <c r="E29" s="5">
        <f t="shared" si="4"/>
        <v>0</v>
      </c>
      <c r="I29" s="66">
        <f t="shared" si="5"/>
        <v>0</v>
      </c>
      <c r="P29" s="17">
        <f t="shared" si="3"/>
        <v>0</v>
      </c>
    </row>
    <row r="30" spans="1:16" x14ac:dyDescent="0.2">
      <c r="A30" s="27" t="s">
        <v>192</v>
      </c>
      <c r="B30"/>
      <c r="C30" s="1">
        <f t="shared" si="0"/>
        <v>0</v>
      </c>
      <c r="D30" s="5">
        <f t="shared" si="1"/>
        <v>0</v>
      </c>
      <c r="E30" s="5">
        <f t="shared" si="4"/>
        <v>0</v>
      </c>
      <c r="I30" s="66">
        <f t="shared" si="5"/>
        <v>0</v>
      </c>
      <c r="P30" s="17">
        <f t="shared" si="3"/>
        <v>0</v>
      </c>
    </row>
    <row r="31" spans="1:16" x14ac:dyDescent="0.2">
      <c r="A31" s="27" t="s">
        <v>89</v>
      </c>
      <c r="B31">
        <v>56</v>
      </c>
      <c r="C31" s="1">
        <f t="shared" si="0"/>
        <v>9.1623036649214661E-4</v>
      </c>
      <c r="D31" s="5">
        <f t="shared" si="1"/>
        <v>0</v>
      </c>
      <c r="E31" s="5">
        <f t="shared" si="4"/>
        <v>56</v>
      </c>
      <c r="I31" s="66">
        <f t="shared" si="5"/>
        <v>56</v>
      </c>
      <c r="P31" s="17">
        <f t="shared" si="3"/>
        <v>56</v>
      </c>
    </row>
    <row r="32" spans="1:16" x14ac:dyDescent="0.2">
      <c r="A32" s="27" t="s">
        <v>177</v>
      </c>
      <c r="B32"/>
      <c r="C32" s="1">
        <f t="shared" si="0"/>
        <v>0</v>
      </c>
      <c r="D32" s="5">
        <f t="shared" si="1"/>
        <v>0</v>
      </c>
      <c r="E32" s="5">
        <f t="shared" si="4"/>
        <v>0</v>
      </c>
      <c r="I32" s="66">
        <f t="shared" si="5"/>
        <v>0</v>
      </c>
      <c r="P32" s="17">
        <f t="shared" si="3"/>
        <v>0</v>
      </c>
    </row>
    <row r="33" spans="1:16" x14ac:dyDescent="0.2">
      <c r="A33" s="27" t="s">
        <v>27</v>
      </c>
      <c r="B33">
        <v>546</v>
      </c>
      <c r="C33" s="1">
        <f t="shared" si="0"/>
        <v>8.9332460732984287E-3</v>
      </c>
      <c r="D33" s="5">
        <f t="shared" si="1"/>
        <v>0</v>
      </c>
      <c r="E33" s="5">
        <f t="shared" si="4"/>
        <v>546</v>
      </c>
      <c r="I33" s="66">
        <f t="shared" si="5"/>
        <v>546</v>
      </c>
      <c r="P33" s="17">
        <f t="shared" si="3"/>
        <v>546</v>
      </c>
    </row>
    <row r="34" spans="1:16" x14ac:dyDescent="0.2">
      <c r="A34" s="27" t="s">
        <v>124</v>
      </c>
      <c r="B34">
        <v>104</v>
      </c>
      <c r="C34" s="1">
        <f t="shared" si="0"/>
        <v>1.7015706806282722E-3</v>
      </c>
      <c r="D34" s="5">
        <f t="shared" si="1"/>
        <v>0</v>
      </c>
      <c r="E34" s="5">
        <f t="shared" si="4"/>
        <v>104</v>
      </c>
      <c r="I34" s="66">
        <f t="shared" si="5"/>
        <v>104</v>
      </c>
      <c r="P34" s="17">
        <f t="shared" si="3"/>
        <v>104</v>
      </c>
    </row>
    <row r="35" spans="1:16" x14ac:dyDescent="0.2">
      <c r="A35" s="27" t="s">
        <v>160</v>
      </c>
      <c r="B35">
        <v>5</v>
      </c>
      <c r="C35" s="1">
        <f t="shared" si="0"/>
        <v>8.1806282722513094E-5</v>
      </c>
      <c r="D35" s="5">
        <f t="shared" si="1"/>
        <v>0</v>
      </c>
      <c r="E35" s="5">
        <f t="shared" si="4"/>
        <v>5</v>
      </c>
      <c r="I35" s="66">
        <f t="shared" si="5"/>
        <v>5</v>
      </c>
      <c r="P35" s="17">
        <f t="shared" si="3"/>
        <v>5</v>
      </c>
    </row>
    <row r="36" spans="1:16" x14ac:dyDescent="0.2">
      <c r="A36" s="27" t="s">
        <v>186</v>
      </c>
      <c r="B36">
        <v>0</v>
      </c>
      <c r="C36" s="1">
        <f t="shared" si="0"/>
        <v>0</v>
      </c>
      <c r="D36" s="5">
        <f t="shared" si="1"/>
        <v>0</v>
      </c>
      <c r="E36" s="5">
        <f t="shared" si="2"/>
        <v>0</v>
      </c>
      <c r="I36" s="66">
        <f t="shared" si="5"/>
        <v>0</v>
      </c>
      <c r="P36" s="17">
        <f t="shared" si="3"/>
        <v>0</v>
      </c>
    </row>
    <row r="37" spans="1:16" x14ac:dyDescent="0.2">
      <c r="A37" s="27" t="s">
        <v>181</v>
      </c>
      <c r="B37">
        <v>41</v>
      </c>
      <c r="C37" s="1">
        <f t="shared" si="0"/>
        <v>6.708115183246073E-4</v>
      </c>
      <c r="D37" s="5">
        <f t="shared" si="1"/>
        <v>0</v>
      </c>
      <c r="E37" s="5">
        <f>B37+D37</f>
        <v>41</v>
      </c>
      <c r="I37" s="66">
        <f>E37</f>
        <v>41</v>
      </c>
      <c r="P37" s="17">
        <f t="shared" si="3"/>
        <v>41</v>
      </c>
    </row>
    <row r="38" spans="1:16" x14ac:dyDescent="0.2">
      <c r="A38" s="27" t="s">
        <v>135</v>
      </c>
      <c r="B38"/>
      <c r="C38" s="1">
        <f t="shared" si="0"/>
        <v>0</v>
      </c>
      <c r="D38" s="5">
        <f t="shared" si="1"/>
        <v>0</v>
      </c>
      <c r="E38" s="5">
        <f t="shared" ref="E38:E56" si="6">B38+D38</f>
        <v>0</v>
      </c>
      <c r="I38" s="66">
        <f t="shared" si="5"/>
        <v>0</v>
      </c>
      <c r="P38" s="17">
        <f t="shared" si="3"/>
        <v>0</v>
      </c>
    </row>
    <row r="39" spans="1:16" x14ac:dyDescent="0.2">
      <c r="A39" s="29" t="s">
        <v>28</v>
      </c>
      <c r="B39">
        <v>1964</v>
      </c>
      <c r="C39" s="1">
        <f t="shared" si="0"/>
        <v>3.2133507853403138E-2</v>
      </c>
      <c r="D39" s="5">
        <f t="shared" si="1"/>
        <v>0</v>
      </c>
      <c r="E39" s="5">
        <f t="shared" si="6"/>
        <v>1964</v>
      </c>
      <c r="G39" s="67">
        <f>E39</f>
        <v>1964</v>
      </c>
      <c r="P39" s="17">
        <f t="shared" si="3"/>
        <v>1964</v>
      </c>
    </row>
    <row r="40" spans="1:16" x14ac:dyDescent="0.2">
      <c r="A40" s="95" t="s">
        <v>29</v>
      </c>
      <c r="B40">
        <v>17785</v>
      </c>
      <c r="C40" s="1">
        <f t="shared" si="0"/>
        <v>0.29098494764397903</v>
      </c>
      <c r="D40" s="5">
        <f t="shared" si="1"/>
        <v>0</v>
      </c>
      <c r="E40" s="5">
        <f t="shared" si="6"/>
        <v>17785</v>
      </c>
      <c r="G40" s="77"/>
      <c r="O40" s="75">
        <f>E40</f>
        <v>17785</v>
      </c>
      <c r="P40" s="17"/>
    </row>
    <row r="41" spans="1:16" x14ac:dyDescent="0.2">
      <c r="A41" s="29" t="s">
        <v>30</v>
      </c>
      <c r="B41">
        <v>101</v>
      </c>
      <c r="C41" s="1">
        <f t="shared" si="0"/>
        <v>1.6524869109947643E-3</v>
      </c>
      <c r="D41" s="5">
        <f t="shared" si="1"/>
        <v>0</v>
      </c>
      <c r="E41" s="5">
        <f t="shared" si="6"/>
        <v>101</v>
      </c>
      <c r="G41" s="67">
        <f>E41</f>
        <v>101</v>
      </c>
      <c r="P41" s="17">
        <f t="shared" si="3"/>
        <v>101</v>
      </c>
    </row>
    <row r="42" spans="1:16" x14ac:dyDescent="0.2">
      <c r="A42" s="29" t="s">
        <v>31</v>
      </c>
      <c r="B42">
        <v>330</v>
      </c>
      <c r="C42" s="1">
        <f t="shared" si="0"/>
        <v>5.3992146596858635E-3</v>
      </c>
      <c r="D42" s="5">
        <f t="shared" si="1"/>
        <v>0</v>
      </c>
      <c r="E42" s="5">
        <f t="shared" si="6"/>
        <v>330</v>
      </c>
      <c r="G42" s="67">
        <f>E42</f>
        <v>330</v>
      </c>
      <c r="P42" s="17">
        <f t="shared" si="3"/>
        <v>330</v>
      </c>
    </row>
    <row r="43" spans="1:16" x14ac:dyDescent="0.2">
      <c r="A43" s="30" t="s">
        <v>32</v>
      </c>
      <c r="B43">
        <v>26</v>
      </c>
      <c r="C43" s="1">
        <f t="shared" si="0"/>
        <v>4.2539267015706805E-4</v>
      </c>
      <c r="D43" s="5">
        <f t="shared" si="1"/>
        <v>0</v>
      </c>
      <c r="E43" s="5">
        <f t="shared" si="6"/>
        <v>26</v>
      </c>
      <c r="F43" s="68">
        <f>E43</f>
        <v>26</v>
      </c>
      <c r="G43" s="6"/>
      <c r="P43" s="17">
        <f t="shared" si="3"/>
        <v>26</v>
      </c>
    </row>
    <row r="44" spans="1:16" x14ac:dyDescent="0.2">
      <c r="A44" s="29" t="s">
        <v>33</v>
      </c>
      <c r="B44">
        <v>1445</v>
      </c>
      <c r="C44" s="1">
        <f t="shared" ref="C44:C75" si="7">B44/$B$164</f>
        <v>2.3642015706806283E-2</v>
      </c>
      <c r="D44" s="5">
        <f t="shared" ref="D44:D75" si="8">C44*$B$167</f>
        <v>0</v>
      </c>
      <c r="E44" s="5">
        <f t="shared" si="6"/>
        <v>1445</v>
      </c>
      <c r="G44" s="67">
        <f>E44</f>
        <v>1445</v>
      </c>
      <c r="P44" s="17">
        <f t="shared" si="3"/>
        <v>1445</v>
      </c>
    </row>
    <row r="45" spans="1:16" x14ac:dyDescent="0.2">
      <c r="A45" s="30" t="s">
        <v>34</v>
      </c>
      <c r="B45">
        <v>700</v>
      </c>
      <c r="C45" s="1">
        <f t="shared" si="7"/>
        <v>1.1452879581151832E-2</v>
      </c>
      <c r="D45" s="5">
        <f t="shared" si="8"/>
        <v>0</v>
      </c>
      <c r="E45" s="5">
        <f t="shared" si="6"/>
        <v>700</v>
      </c>
      <c r="F45" s="68">
        <f>E45</f>
        <v>700</v>
      </c>
      <c r="P45" s="17">
        <f t="shared" si="3"/>
        <v>700</v>
      </c>
    </row>
    <row r="46" spans="1:16" x14ac:dyDescent="0.2">
      <c r="A46" s="95" t="s">
        <v>35</v>
      </c>
      <c r="B46">
        <v>21306</v>
      </c>
      <c r="C46" s="1">
        <f t="shared" si="7"/>
        <v>0.34859293193717278</v>
      </c>
      <c r="D46" s="5">
        <f t="shared" si="8"/>
        <v>0</v>
      </c>
      <c r="E46" s="5">
        <f t="shared" si="6"/>
        <v>21306</v>
      </c>
      <c r="G46" s="77"/>
      <c r="O46" s="75">
        <f>E46</f>
        <v>21306</v>
      </c>
      <c r="P46" s="17"/>
    </row>
    <row r="47" spans="1:16" x14ac:dyDescent="0.2">
      <c r="A47" s="30" t="s">
        <v>36</v>
      </c>
      <c r="B47">
        <v>4470</v>
      </c>
      <c r="C47" s="1">
        <f t="shared" si="7"/>
        <v>7.3134816753926704E-2</v>
      </c>
      <c r="D47" s="5">
        <f t="shared" si="8"/>
        <v>0</v>
      </c>
      <c r="E47" s="5">
        <f t="shared" si="6"/>
        <v>4470</v>
      </c>
      <c r="F47" s="68">
        <f>E47</f>
        <v>4470</v>
      </c>
      <c r="P47" s="17">
        <f t="shared" si="3"/>
        <v>4470</v>
      </c>
    </row>
    <row r="48" spans="1:16" x14ac:dyDescent="0.2">
      <c r="A48" s="30" t="s">
        <v>37</v>
      </c>
      <c r="B48">
        <v>21</v>
      </c>
      <c r="C48" s="1">
        <f t="shared" si="7"/>
        <v>3.4358638743455498E-4</v>
      </c>
      <c r="D48" s="5">
        <f t="shared" si="8"/>
        <v>0</v>
      </c>
      <c r="E48" s="5">
        <f t="shared" si="6"/>
        <v>21</v>
      </c>
      <c r="F48" s="68">
        <f t="shared" ref="F48:F54" si="9">E48</f>
        <v>21</v>
      </c>
      <c r="P48" s="17">
        <f t="shared" si="3"/>
        <v>21</v>
      </c>
    </row>
    <row r="49" spans="1:16" x14ac:dyDescent="0.2">
      <c r="A49" s="30" t="s">
        <v>90</v>
      </c>
      <c r="B49">
        <v>33</v>
      </c>
      <c r="C49" s="1">
        <f t="shared" si="7"/>
        <v>5.3992146596858637E-4</v>
      </c>
      <c r="D49" s="5">
        <f t="shared" si="8"/>
        <v>0</v>
      </c>
      <c r="E49" s="5">
        <f t="shared" si="6"/>
        <v>33</v>
      </c>
      <c r="F49" s="68">
        <f t="shared" si="9"/>
        <v>33</v>
      </c>
      <c r="P49" s="17">
        <f t="shared" si="3"/>
        <v>33</v>
      </c>
    </row>
    <row r="50" spans="1:16" x14ac:dyDescent="0.2">
      <c r="A50" s="30" t="s">
        <v>91</v>
      </c>
      <c r="B50">
        <v>81</v>
      </c>
      <c r="C50" s="1">
        <f t="shared" si="7"/>
        <v>1.3252617801047121E-3</v>
      </c>
      <c r="D50" s="5">
        <f t="shared" si="8"/>
        <v>0</v>
      </c>
      <c r="E50" s="5">
        <f t="shared" si="6"/>
        <v>81</v>
      </c>
      <c r="F50" s="68">
        <f t="shared" si="9"/>
        <v>81</v>
      </c>
      <c r="P50" s="17">
        <f t="shared" si="3"/>
        <v>81</v>
      </c>
    </row>
    <row r="51" spans="1:16" x14ac:dyDescent="0.2">
      <c r="A51" s="30" t="s">
        <v>38</v>
      </c>
      <c r="B51">
        <v>406</v>
      </c>
      <c r="C51" s="1">
        <f t="shared" si="7"/>
        <v>6.6426701570680632E-3</v>
      </c>
      <c r="D51" s="5">
        <f t="shared" si="8"/>
        <v>0</v>
      </c>
      <c r="E51" s="5">
        <f t="shared" si="6"/>
        <v>406</v>
      </c>
      <c r="F51" s="68">
        <f t="shared" si="9"/>
        <v>406</v>
      </c>
      <c r="P51" s="17">
        <f t="shared" si="3"/>
        <v>406</v>
      </c>
    </row>
    <row r="52" spans="1:16" x14ac:dyDescent="0.2">
      <c r="A52" s="30" t="s">
        <v>39</v>
      </c>
      <c r="B52">
        <v>2383</v>
      </c>
      <c r="C52" s="1">
        <f t="shared" si="7"/>
        <v>3.8988874345549741E-2</v>
      </c>
      <c r="D52" s="5">
        <f t="shared" si="8"/>
        <v>0</v>
      </c>
      <c r="E52" s="5">
        <f t="shared" si="6"/>
        <v>2383</v>
      </c>
      <c r="F52" s="68">
        <f t="shared" si="9"/>
        <v>2383</v>
      </c>
      <c r="P52" s="17">
        <f t="shared" si="3"/>
        <v>2383</v>
      </c>
    </row>
    <row r="53" spans="1:16" x14ac:dyDescent="0.2">
      <c r="A53" s="30" t="s">
        <v>40</v>
      </c>
      <c r="B53">
        <v>681</v>
      </c>
      <c r="C53" s="1">
        <f t="shared" si="7"/>
        <v>1.1142015706806284E-2</v>
      </c>
      <c r="D53" s="5">
        <f t="shared" si="8"/>
        <v>0</v>
      </c>
      <c r="E53" s="5">
        <f t="shared" si="6"/>
        <v>681</v>
      </c>
      <c r="F53" s="68">
        <f t="shared" si="9"/>
        <v>681</v>
      </c>
      <c r="P53" s="17">
        <f t="shared" si="3"/>
        <v>681</v>
      </c>
    </row>
    <row r="54" spans="1:16" x14ac:dyDescent="0.2">
      <c r="A54" s="30" t="s">
        <v>41</v>
      </c>
      <c r="B54">
        <v>185</v>
      </c>
      <c r="C54" s="1">
        <f t="shared" si="7"/>
        <v>3.0268324607329844E-3</v>
      </c>
      <c r="D54" s="5">
        <f t="shared" si="8"/>
        <v>0</v>
      </c>
      <c r="E54" s="5">
        <f t="shared" si="6"/>
        <v>185</v>
      </c>
      <c r="F54" s="68">
        <f t="shared" si="9"/>
        <v>185</v>
      </c>
      <c r="P54" s="17">
        <f t="shared" si="3"/>
        <v>185</v>
      </c>
    </row>
    <row r="55" spans="1:16" x14ac:dyDescent="0.2">
      <c r="A55" s="28" t="s">
        <v>110</v>
      </c>
      <c r="B55"/>
      <c r="C55" s="1">
        <f t="shared" si="7"/>
        <v>0</v>
      </c>
      <c r="D55" s="5">
        <f t="shared" si="8"/>
        <v>0</v>
      </c>
      <c r="E55" s="5">
        <f t="shared" si="6"/>
        <v>0</v>
      </c>
      <c r="H55" s="65">
        <f>E55</f>
        <v>0</v>
      </c>
      <c r="P55" s="17">
        <f t="shared" si="3"/>
        <v>0</v>
      </c>
    </row>
    <row r="56" spans="1:16" x14ac:dyDescent="0.2">
      <c r="A56" s="28" t="s">
        <v>42</v>
      </c>
      <c r="B56">
        <v>25</v>
      </c>
      <c r="C56" s="1">
        <f t="shared" si="7"/>
        <v>4.0903141361256544E-4</v>
      </c>
      <c r="D56" s="5">
        <f t="shared" si="8"/>
        <v>0</v>
      </c>
      <c r="E56" s="5">
        <f t="shared" si="6"/>
        <v>25</v>
      </c>
      <c r="H56" s="65">
        <f>E56</f>
        <v>25</v>
      </c>
      <c r="P56" s="17">
        <f t="shared" si="3"/>
        <v>25</v>
      </c>
    </row>
    <row r="57" spans="1:16" x14ac:dyDescent="0.2">
      <c r="A57" s="28" t="s">
        <v>43</v>
      </c>
      <c r="B57">
        <v>1</v>
      </c>
      <c r="C57" s="1">
        <f t="shared" si="7"/>
        <v>1.6361256544502619E-5</v>
      </c>
      <c r="D57" s="5">
        <f t="shared" si="8"/>
        <v>0</v>
      </c>
      <c r="E57" s="5">
        <f t="shared" si="2"/>
        <v>1</v>
      </c>
      <c r="H57" s="65">
        <f>E57</f>
        <v>1</v>
      </c>
      <c r="P57" s="17">
        <f t="shared" si="3"/>
        <v>1</v>
      </c>
    </row>
    <row r="58" spans="1:16" x14ac:dyDescent="0.2">
      <c r="A58" s="28" t="s">
        <v>161</v>
      </c>
      <c r="B58"/>
      <c r="C58" s="1">
        <f t="shared" si="7"/>
        <v>0</v>
      </c>
      <c r="D58" s="5">
        <f t="shared" si="8"/>
        <v>0</v>
      </c>
      <c r="E58" s="5">
        <f t="shared" si="2"/>
        <v>0</v>
      </c>
      <c r="H58" s="65">
        <f>E58</f>
        <v>0</v>
      </c>
      <c r="P58" s="17">
        <f t="shared" si="3"/>
        <v>0</v>
      </c>
    </row>
    <row r="59" spans="1:16" x14ac:dyDescent="0.2">
      <c r="A59" s="28" t="s">
        <v>125</v>
      </c>
      <c r="B59"/>
      <c r="C59" s="1">
        <f t="shared" si="7"/>
        <v>0</v>
      </c>
      <c r="D59" s="5">
        <f t="shared" si="8"/>
        <v>0</v>
      </c>
      <c r="E59" s="5">
        <f t="shared" si="2"/>
        <v>0</v>
      </c>
      <c r="H59" s="65">
        <f>E59</f>
        <v>0</v>
      </c>
      <c r="P59" s="17">
        <f t="shared" si="3"/>
        <v>0</v>
      </c>
    </row>
    <row r="60" spans="1:16" x14ac:dyDescent="0.2">
      <c r="A60" s="27" t="s">
        <v>44</v>
      </c>
      <c r="B60">
        <v>1</v>
      </c>
      <c r="C60" s="1">
        <f t="shared" si="7"/>
        <v>1.6361256544502619E-5</v>
      </c>
      <c r="D60" s="5">
        <f t="shared" si="8"/>
        <v>0</v>
      </c>
      <c r="E60" s="5">
        <f t="shared" si="2"/>
        <v>1</v>
      </c>
      <c r="I60" s="66">
        <f>E60</f>
        <v>1</v>
      </c>
      <c r="P60" s="17">
        <f t="shared" si="3"/>
        <v>1</v>
      </c>
    </row>
    <row r="61" spans="1:16" x14ac:dyDescent="0.2">
      <c r="A61" s="27" t="s">
        <v>45</v>
      </c>
      <c r="B61">
        <v>86</v>
      </c>
      <c r="C61" s="1">
        <f t="shared" si="7"/>
        <v>1.4070680628272252E-3</v>
      </c>
      <c r="D61" s="5">
        <f t="shared" si="8"/>
        <v>0</v>
      </c>
      <c r="E61" s="5">
        <f t="shared" si="2"/>
        <v>86</v>
      </c>
      <c r="I61" s="66">
        <f t="shared" ref="I61:I66" si="10">E61</f>
        <v>86</v>
      </c>
      <c r="P61" s="17">
        <f t="shared" si="3"/>
        <v>86</v>
      </c>
    </row>
    <row r="62" spans="1:16" x14ac:dyDescent="0.2">
      <c r="A62" s="27" t="s">
        <v>46</v>
      </c>
      <c r="B62">
        <v>12</v>
      </c>
      <c r="C62" s="1">
        <f t="shared" si="7"/>
        <v>1.9633507853403142E-4</v>
      </c>
      <c r="D62" s="5">
        <f t="shared" si="8"/>
        <v>0</v>
      </c>
      <c r="E62" s="5">
        <f t="shared" si="2"/>
        <v>12</v>
      </c>
      <c r="I62" s="66">
        <f t="shared" si="10"/>
        <v>12</v>
      </c>
      <c r="P62" s="17">
        <f t="shared" si="3"/>
        <v>12</v>
      </c>
    </row>
    <row r="63" spans="1:16" x14ac:dyDescent="0.2">
      <c r="A63" s="27" t="s">
        <v>47</v>
      </c>
      <c r="B63">
        <v>54</v>
      </c>
      <c r="C63" s="1">
        <f t="shared" si="7"/>
        <v>8.835078534031414E-4</v>
      </c>
      <c r="D63" s="5">
        <f t="shared" si="8"/>
        <v>0</v>
      </c>
      <c r="E63" s="5">
        <f t="shared" si="2"/>
        <v>54</v>
      </c>
      <c r="I63" s="66">
        <f t="shared" si="10"/>
        <v>54</v>
      </c>
      <c r="P63" s="17">
        <f t="shared" si="3"/>
        <v>54</v>
      </c>
    </row>
    <row r="64" spans="1:16" x14ac:dyDescent="0.2">
      <c r="A64" s="27" t="s">
        <v>48</v>
      </c>
      <c r="B64">
        <v>21</v>
      </c>
      <c r="C64" s="1">
        <f t="shared" si="7"/>
        <v>3.4358638743455498E-4</v>
      </c>
      <c r="D64" s="5">
        <f t="shared" si="8"/>
        <v>0</v>
      </c>
      <c r="E64" s="5">
        <f t="shared" si="2"/>
        <v>21</v>
      </c>
      <c r="I64" s="66">
        <f t="shared" si="10"/>
        <v>21</v>
      </c>
      <c r="P64" s="17">
        <f t="shared" si="3"/>
        <v>21</v>
      </c>
    </row>
    <row r="65" spans="1:16" x14ac:dyDescent="0.2">
      <c r="A65" s="27" t="s">
        <v>49</v>
      </c>
      <c r="B65">
        <v>9</v>
      </c>
      <c r="C65" s="1">
        <f t="shared" si="7"/>
        <v>1.4725130890052356E-4</v>
      </c>
      <c r="D65" s="5">
        <f t="shared" si="8"/>
        <v>0</v>
      </c>
      <c r="E65" s="5">
        <f t="shared" si="2"/>
        <v>9</v>
      </c>
      <c r="I65" s="66">
        <f t="shared" si="10"/>
        <v>9</v>
      </c>
      <c r="P65" s="17">
        <f t="shared" si="3"/>
        <v>9</v>
      </c>
    </row>
    <row r="66" spans="1:16" x14ac:dyDescent="0.2">
      <c r="A66" s="27" t="s">
        <v>50</v>
      </c>
      <c r="B66">
        <v>33</v>
      </c>
      <c r="C66" s="1">
        <f t="shared" si="7"/>
        <v>5.3992146596858637E-4</v>
      </c>
      <c r="D66" s="5">
        <f t="shared" si="8"/>
        <v>0</v>
      </c>
      <c r="E66" s="5">
        <f t="shared" si="2"/>
        <v>33</v>
      </c>
      <c r="I66" s="66">
        <f t="shared" si="10"/>
        <v>33</v>
      </c>
      <c r="P66" s="17">
        <f t="shared" si="3"/>
        <v>33</v>
      </c>
    </row>
    <row r="67" spans="1:16" x14ac:dyDescent="0.2">
      <c r="A67" s="27" t="s">
        <v>51</v>
      </c>
      <c r="B67">
        <v>28</v>
      </c>
      <c r="C67" s="1">
        <f t="shared" si="7"/>
        <v>4.581151832460733E-4</v>
      </c>
      <c r="D67" s="5">
        <f t="shared" si="8"/>
        <v>0</v>
      </c>
      <c r="E67" s="5">
        <f>B67+D67</f>
        <v>28</v>
      </c>
      <c r="I67" s="66">
        <f>E67</f>
        <v>28</v>
      </c>
      <c r="P67" s="17">
        <f>E67</f>
        <v>28</v>
      </c>
    </row>
    <row r="68" spans="1:16" x14ac:dyDescent="0.2">
      <c r="A68" s="27" t="s">
        <v>52</v>
      </c>
      <c r="B68">
        <v>7</v>
      </c>
      <c r="C68" s="1">
        <f t="shared" si="7"/>
        <v>1.1452879581151833E-4</v>
      </c>
      <c r="D68" s="5">
        <f t="shared" si="8"/>
        <v>0</v>
      </c>
      <c r="E68" s="5">
        <f>B68+D68</f>
        <v>7</v>
      </c>
      <c r="I68" s="66">
        <f>E68</f>
        <v>7</v>
      </c>
      <c r="P68" s="17">
        <f>E68</f>
        <v>7</v>
      </c>
    </row>
    <row r="69" spans="1:16" x14ac:dyDescent="0.2">
      <c r="A69" s="28" t="s">
        <v>53</v>
      </c>
      <c r="B69">
        <v>12</v>
      </c>
      <c r="C69" s="1">
        <f t="shared" si="7"/>
        <v>1.9633507853403142E-4</v>
      </c>
      <c r="D69" s="5">
        <f t="shared" si="8"/>
        <v>0</v>
      </c>
      <c r="E69" s="5">
        <f t="shared" si="2"/>
        <v>12</v>
      </c>
      <c r="H69" s="65">
        <f>E69</f>
        <v>12</v>
      </c>
      <c r="P69" s="17">
        <f t="shared" si="3"/>
        <v>12</v>
      </c>
    </row>
    <row r="70" spans="1:16" x14ac:dyDescent="0.2">
      <c r="A70" s="27" t="s">
        <v>54</v>
      </c>
      <c r="B70">
        <v>124</v>
      </c>
      <c r="C70" s="1">
        <f t="shared" si="7"/>
        <v>2.0287958115183247E-3</v>
      </c>
      <c r="D70" s="5">
        <f t="shared" si="8"/>
        <v>0</v>
      </c>
      <c r="E70" s="5">
        <f t="shared" si="2"/>
        <v>124</v>
      </c>
      <c r="I70" s="66">
        <f>E70</f>
        <v>124</v>
      </c>
      <c r="P70" s="17">
        <f t="shared" si="3"/>
        <v>124</v>
      </c>
    </row>
    <row r="71" spans="1:16" x14ac:dyDescent="0.2">
      <c r="A71" s="27" t="s">
        <v>126</v>
      </c>
      <c r="B71"/>
      <c r="C71" s="1">
        <f t="shared" si="7"/>
        <v>0</v>
      </c>
      <c r="D71" s="5">
        <f t="shared" si="8"/>
        <v>0</v>
      </c>
      <c r="E71" s="5">
        <f t="shared" si="2"/>
        <v>0</v>
      </c>
      <c r="I71" s="66">
        <f>E71</f>
        <v>0</v>
      </c>
      <c r="P71" s="17">
        <f t="shared" si="3"/>
        <v>0</v>
      </c>
    </row>
    <row r="72" spans="1:16" x14ac:dyDescent="0.2">
      <c r="A72" s="27" t="s">
        <v>55</v>
      </c>
      <c r="B72">
        <v>4</v>
      </c>
      <c r="C72" s="1">
        <f t="shared" si="7"/>
        <v>6.5445026178010478E-5</v>
      </c>
      <c r="D72" s="5">
        <f t="shared" si="8"/>
        <v>0</v>
      </c>
      <c r="E72" s="5">
        <f t="shared" si="2"/>
        <v>4</v>
      </c>
      <c r="I72" s="66">
        <f>E72</f>
        <v>4</v>
      </c>
      <c r="P72" s="17">
        <f t="shared" si="3"/>
        <v>4</v>
      </c>
    </row>
    <row r="73" spans="1:16" x14ac:dyDescent="0.2">
      <c r="A73" s="25" t="s">
        <v>92</v>
      </c>
      <c r="B73"/>
      <c r="C73" s="1">
        <f t="shared" si="7"/>
        <v>0</v>
      </c>
      <c r="D73" s="5">
        <f t="shared" si="8"/>
        <v>0</v>
      </c>
      <c r="E73" s="5">
        <f t="shared" si="2"/>
        <v>0</v>
      </c>
      <c r="N73" s="72">
        <f>E73</f>
        <v>0</v>
      </c>
      <c r="P73" s="17">
        <f t="shared" si="3"/>
        <v>0</v>
      </c>
    </row>
    <row r="74" spans="1:16" x14ac:dyDescent="0.2">
      <c r="A74" s="28" t="s">
        <v>178</v>
      </c>
      <c r="B74">
        <v>2</v>
      </c>
      <c r="C74" s="1">
        <f t="shared" si="7"/>
        <v>3.2722513089005239E-5</v>
      </c>
      <c r="D74" s="5">
        <f t="shared" si="8"/>
        <v>0</v>
      </c>
      <c r="E74" s="5">
        <f>B74+D74</f>
        <v>2</v>
      </c>
      <c r="H74" s="65">
        <f>E74</f>
        <v>2</v>
      </c>
      <c r="P74" s="17">
        <f>E74</f>
        <v>2</v>
      </c>
    </row>
    <row r="75" spans="1:16" x14ac:dyDescent="0.2">
      <c r="A75" s="27" t="s">
        <v>127</v>
      </c>
      <c r="B75"/>
      <c r="C75" s="1">
        <f t="shared" si="7"/>
        <v>0</v>
      </c>
      <c r="D75" s="5">
        <f t="shared" si="8"/>
        <v>0</v>
      </c>
      <c r="E75" s="5">
        <f>B75+D75</f>
        <v>0</v>
      </c>
      <c r="I75" s="66">
        <f>E75</f>
        <v>0</v>
      </c>
      <c r="P75" s="17">
        <f>E75</f>
        <v>0</v>
      </c>
    </row>
    <row r="76" spans="1:16" x14ac:dyDescent="0.2">
      <c r="A76" s="28" t="s">
        <v>179</v>
      </c>
      <c r="B76"/>
      <c r="C76" s="1">
        <f t="shared" ref="C76:C107" si="11">B76/$B$164</f>
        <v>0</v>
      </c>
      <c r="D76" s="5">
        <f t="shared" ref="D76:D107" si="12">C76*$B$167</f>
        <v>0</v>
      </c>
      <c r="E76" s="5">
        <f t="shared" si="2"/>
        <v>0</v>
      </c>
      <c r="H76" s="65">
        <f>E76</f>
        <v>0</v>
      </c>
      <c r="P76" s="17">
        <f t="shared" si="3"/>
        <v>0</v>
      </c>
    </row>
    <row r="77" spans="1:16" x14ac:dyDescent="0.2">
      <c r="A77" s="28" t="s">
        <v>56</v>
      </c>
      <c r="B77">
        <v>7</v>
      </c>
      <c r="C77" s="1">
        <f t="shared" si="11"/>
        <v>1.1452879581151833E-4</v>
      </c>
      <c r="D77" s="5">
        <f t="shared" si="12"/>
        <v>0</v>
      </c>
      <c r="E77" s="5">
        <f>B77+D77</f>
        <v>7</v>
      </c>
      <c r="H77" s="65">
        <f>E77</f>
        <v>7</v>
      </c>
      <c r="P77" s="17">
        <f t="shared" si="3"/>
        <v>7</v>
      </c>
    </row>
    <row r="78" spans="1:16" x14ac:dyDescent="0.2">
      <c r="A78" s="28" t="s">
        <v>57</v>
      </c>
      <c r="B78">
        <v>205</v>
      </c>
      <c r="C78" s="1">
        <f t="shared" si="11"/>
        <v>3.3540575916230367E-3</v>
      </c>
      <c r="D78" s="5">
        <f t="shared" si="12"/>
        <v>0</v>
      </c>
      <c r="E78" s="5">
        <f t="shared" si="2"/>
        <v>205</v>
      </c>
      <c r="H78" s="65">
        <f>E78</f>
        <v>205</v>
      </c>
      <c r="P78" s="17">
        <f t="shared" si="3"/>
        <v>205</v>
      </c>
    </row>
    <row r="79" spans="1:16" x14ac:dyDescent="0.2">
      <c r="A79" s="28" t="s">
        <v>111</v>
      </c>
      <c r="B79">
        <v>0</v>
      </c>
      <c r="C79" s="1">
        <f t="shared" si="11"/>
        <v>0</v>
      </c>
      <c r="D79" s="5">
        <f t="shared" si="12"/>
        <v>0</v>
      </c>
      <c r="E79" s="5">
        <f t="shared" si="2"/>
        <v>0</v>
      </c>
      <c r="H79" s="65">
        <f>E79</f>
        <v>0</v>
      </c>
      <c r="P79" s="17">
        <f t="shared" si="3"/>
        <v>0</v>
      </c>
    </row>
    <row r="80" spans="1:16" x14ac:dyDescent="0.2">
      <c r="A80" s="27" t="s">
        <v>58</v>
      </c>
      <c r="B80">
        <v>222</v>
      </c>
      <c r="C80" s="1">
        <f t="shared" si="11"/>
        <v>3.6321989528795813E-3</v>
      </c>
      <c r="D80" s="5">
        <f t="shared" si="12"/>
        <v>0</v>
      </c>
      <c r="E80" s="5">
        <f t="shared" si="2"/>
        <v>222</v>
      </c>
      <c r="I80" s="66">
        <f t="shared" ref="I80:I85" si="13">E80</f>
        <v>222</v>
      </c>
      <c r="P80" s="17">
        <f t="shared" si="3"/>
        <v>222</v>
      </c>
    </row>
    <row r="81" spans="1:16" x14ac:dyDescent="0.2">
      <c r="A81" s="27" t="s">
        <v>128</v>
      </c>
      <c r="B81">
        <v>0</v>
      </c>
      <c r="C81" s="1">
        <f t="shared" si="11"/>
        <v>0</v>
      </c>
      <c r="D81" s="5">
        <f t="shared" si="12"/>
        <v>0</v>
      </c>
      <c r="E81" s="5">
        <f t="shared" si="2"/>
        <v>0</v>
      </c>
      <c r="I81" s="66">
        <f t="shared" si="13"/>
        <v>0</v>
      </c>
      <c r="P81" s="17">
        <f t="shared" si="3"/>
        <v>0</v>
      </c>
    </row>
    <row r="82" spans="1:16" x14ac:dyDescent="0.2">
      <c r="A82" s="27" t="s">
        <v>59</v>
      </c>
      <c r="B82">
        <v>2</v>
      </c>
      <c r="C82" s="1">
        <f t="shared" si="11"/>
        <v>3.2722513089005239E-5</v>
      </c>
      <c r="D82" s="5">
        <f t="shared" si="12"/>
        <v>0</v>
      </c>
      <c r="E82" s="5">
        <f>B82+D82</f>
        <v>2</v>
      </c>
      <c r="I82" s="66">
        <f t="shared" si="13"/>
        <v>2</v>
      </c>
      <c r="P82" s="17">
        <f>E82</f>
        <v>2</v>
      </c>
    </row>
    <row r="83" spans="1:16" x14ac:dyDescent="0.2">
      <c r="A83" s="27" t="s">
        <v>60</v>
      </c>
      <c r="B83">
        <v>28</v>
      </c>
      <c r="C83" s="1">
        <f t="shared" si="11"/>
        <v>4.581151832460733E-4</v>
      </c>
      <c r="D83" s="5">
        <f t="shared" si="12"/>
        <v>0</v>
      </c>
      <c r="E83" s="5">
        <f t="shared" si="2"/>
        <v>28</v>
      </c>
      <c r="I83" s="66">
        <f t="shared" si="13"/>
        <v>28</v>
      </c>
      <c r="P83" s="17">
        <f t="shared" si="3"/>
        <v>28</v>
      </c>
    </row>
    <row r="84" spans="1:16" x14ac:dyDescent="0.2">
      <c r="A84" s="27" t="s">
        <v>162</v>
      </c>
      <c r="B84"/>
      <c r="C84" s="1">
        <f t="shared" si="11"/>
        <v>0</v>
      </c>
      <c r="D84" s="5">
        <f t="shared" si="12"/>
        <v>0</v>
      </c>
      <c r="E84" s="5">
        <f t="shared" si="2"/>
        <v>0</v>
      </c>
      <c r="I84" s="66">
        <f t="shared" si="13"/>
        <v>0</v>
      </c>
      <c r="P84" s="17">
        <f t="shared" si="3"/>
        <v>0</v>
      </c>
    </row>
    <row r="85" spans="1:16" x14ac:dyDescent="0.2">
      <c r="A85" s="27" t="s">
        <v>130</v>
      </c>
      <c r="B85"/>
      <c r="C85" s="1">
        <f t="shared" si="11"/>
        <v>0</v>
      </c>
      <c r="D85" s="5">
        <f t="shared" si="12"/>
        <v>0</v>
      </c>
      <c r="E85" s="5">
        <f t="shared" si="2"/>
        <v>0</v>
      </c>
      <c r="I85" s="66">
        <f t="shared" si="13"/>
        <v>0</v>
      </c>
      <c r="P85" s="17">
        <f t="shared" si="3"/>
        <v>0</v>
      </c>
    </row>
    <row r="86" spans="1:16" x14ac:dyDescent="0.2">
      <c r="A86" s="28" t="s">
        <v>103</v>
      </c>
      <c r="B86">
        <v>3</v>
      </c>
      <c r="C86" s="1">
        <f t="shared" si="11"/>
        <v>4.9083769633507855E-5</v>
      </c>
      <c r="D86" s="5">
        <f t="shared" si="12"/>
        <v>0</v>
      </c>
      <c r="E86" s="5">
        <f t="shared" si="2"/>
        <v>3</v>
      </c>
      <c r="H86" s="65">
        <f>E86</f>
        <v>3</v>
      </c>
      <c r="P86" s="17">
        <f t="shared" ref="P86:P162" si="14">E86</f>
        <v>3</v>
      </c>
    </row>
    <row r="87" spans="1:16" x14ac:dyDescent="0.2">
      <c r="A87" s="27" t="s">
        <v>61</v>
      </c>
      <c r="B87">
        <v>51</v>
      </c>
      <c r="C87" s="1">
        <f t="shared" si="11"/>
        <v>8.3442408376963354E-4</v>
      </c>
      <c r="D87" s="5">
        <f t="shared" si="12"/>
        <v>0</v>
      </c>
      <c r="E87" s="5">
        <f t="shared" si="2"/>
        <v>51</v>
      </c>
      <c r="I87" s="66">
        <f>E87</f>
        <v>51</v>
      </c>
      <c r="P87" s="17">
        <f t="shared" si="14"/>
        <v>51</v>
      </c>
    </row>
    <row r="88" spans="1:16" x14ac:dyDescent="0.2">
      <c r="A88" s="27" t="s">
        <v>62</v>
      </c>
      <c r="B88">
        <v>0</v>
      </c>
      <c r="C88" s="1">
        <f t="shared" si="11"/>
        <v>0</v>
      </c>
      <c r="D88" s="5">
        <f t="shared" si="12"/>
        <v>0</v>
      </c>
      <c r="E88" s="5">
        <f t="shared" ref="E88:E94" si="15">B88+D88</f>
        <v>0</v>
      </c>
      <c r="I88" s="66">
        <f>E88</f>
        <v>0</v>
      </c>
      <c r="P88" s="17">
        <f t="shared" si="14"/>
        <v>0</v>
      </c>
    </row>
    <row r="89" spans="1:16" x14ac:dyDescent="0.2">
      <c r="A89" s="27" t="s">
        <v>231</v>
      </c>
      <c r="B89">
        <v>23</v>
      </c>
      <c r="C89" s="1">
        <f t="shared" si="11"/>
        <v>3.7630890052356018E-4</v>
      </c>
      <c r="D89" s="5">
        <f t="shared" si="12"/>
        <v>0</v>
      </c>
      <c r="E89" s="5">
        <f t="shared" si="15"/>
        <v>23</v>
      </c>
      <c r="I89" s="66">
        <f>E89</f>
        <v>23</v>
      </c>
      <c r="P89" s="17">
        <f t="shared" si="14"/>
        <v>23</v>
      </c>
    </row>
    <row r="90" spans="1:16" x14ac:dyDescent="0.2">
      <c r="A90" s="27" t="s">
        <v>137</v>
      </c>
      <c r="B90">
        <v>0</v>
      </c>
      <c r="C90" s="1">
        <f t="shared" si="11"/>
        <v>0</v>
      </c>
      <c r="D90" s="5">
        <f t="shared" si="12"/>
        <v>0</v>
      </c>
      <c r="E90" s="5">
        <f t="shared" si="15"/>
        <v>0</v>
      </c>
      <c r="I90" s="66">
        <f>E90</f>
        <v>0</v>
      </c>
      <c r="P90" s="17">
        <f>E90</f>
        <v>0</v>
      </c>
    </row>
    <row r="91" spans="1:16" x14ac:dyDescent="0.2">
      <c r="A91" s="28" t="s">
        <v>112</v>
      </c>
      <c r="B91">
        <v>78</v>
      </c>
      <c r="C91" s="1">
        <f t="shared" si="11"/>
        <v>1.2761780104712042E-3</v>
      </c>
      <c r="D91" s="5">
        <f t="shared" si="12"/>
        <v>0</v>
      </c>
      <c r="E91" s="5">
        <f t="shared" si="15"/>
        <v>78</v>
      </c>
      <c r="H91" s="65">
        <f>E91</f>
        <v>78</v>
      </c>
      <c r="P91" s="17">
        <f t="shared" si="14"/>
        <v>78</v>
      </c>
    </row>
    <row r="92" spans="1:16" x14ac:dyDescent="0.2">
      <c r="A92" s="27" t="s">
        <v>113</v>
      </c>
      <c r="B92"/>
      <c r="C92" s="1">
        <f t="shared" si="11"/>
        <v>0</v>
      </c>
      <c r="D92" s="5">
        <f t="shared" si="12"/>
        <v>0</v>
      </c>
      <c r="E92" s="5">
        <f t="shared" si="15"/>
        <v>0</v>
      </c>
      <c r="I92" s="66">
        <f>E92</f>
        <v>0</v>
      </c>
      <c r="P92" s="17">
        <f t="shared" si="14"/>
        <v>0</v>
      </c>
    </row>
    <row r="93" spans="1:16" x14ac:dyDescent="0.2">
      <c r="A93" s="28" t="s">
        <v>63</v>
      </c>
      <c r="B93">
        <v>58</v>
      </c>
      <c r="C93" s="1">
        <f t="shared" si="11"/>
        <v>9.4895287958115181E-4</v>
      </c>
      <c r="D93" s="5">
        <f t="shared" si="12"/>
        <v>0</v>
      </c>
      <c r="E93" s="5">
        <f t="shared" si="15"/>
        <v>58</v>
      </c>
      <c r="H93" s="65">
        <f>E93</f>
        <v>58</v>
      </c>
      <c r="I93" s="6"/>
      <c r="P93" s="17">
        <f t="shared" si="14"/>
        <v>58</v>
      </c>
    </row>
    <row r="94" spans="1:16" x14ac:dyDescent="0.2">
      <c r="A94" s="27" t="s">
        <v>104</v>
      </c>
      <c r="B94"/>
      <c r="C94" s="1">
        <f t="shared" si="11"/>
        <v>0</v>
      </c>
      <c r="D94" s="5">
        <f t="shared" si="12"/>
        <v>0</v>
      </c>
      <c r="E94" s="5">
        <f t="shared" si="15"/>
        <v>0</v>
      </c>
      <c r="I94" s="66">
        <f>E94</f>
        <v>0</v>
      </c>
      <c r="P94" s="17">
        <f t="shared" si="14"/>
        <v>0</v>
      </c>
    </row>
    <row r="95" spans="1:16" x14ac:dyDescent="0.2">
      <c r="A95" s="27" t="s">
        <v>64</v>
      </c>
      <c r="B95"/>
      <c r="C95" s="1">
        <f t="shared" si="11"/>
        <v>0</v>
      </c>
      <c r="D95" s="5">
        <f t="shared" si="12"/>
        <v>0</v>
      </c>
      <c r="E95" s="5">
        <f t="shared" si="2"/>
        <v>0</v>
      </c>
      <c r="I95" s="66">
        <f>E95</f>
        <v>0</v>
      </c>
      <c r="P95" s="17">
        <f t="shared" si="14"/>
        <v>0</v>
      </c>
    </row>
    <row r="96" spans="1:16" x14ac:dyDescent="0.2">
      <c r="A96" s="27" t="s">
        <v>65</v>
      </c>
      <c r="B96"/>
      <c r="C96" s="1">
        <f t="shared" si="11"/>
        <v>0</v>
      </c>
      <c r="D96" s="5">
        <f t="shared" si="12"/>
        <v>0</v>
      </c>
      <c r="E96" s="5">
        <f t="shared" si="2"/>
        <v>0</v>
      </c>
      <c r="I96" s="66">
        <f>E96</f>
        <v>0</v>
      </c>
      <c r="P96" s="17">
        <f t="shared" si="14"/>
        <v>0</v>
      </c>
    </row>
    <row r="97" spans="1:16" x14ac:dyDescent="0.2">
      <c r="A97" s="27" t="s">
        <v>256</v>
      </c>
      <c r="B97">
        <v>91</v>
      </c>
      <c r="C97" s="1">
        <f t="shared" si="11"/>
        <v>1.4888743455497382E-3</v>
      </c>
      <c r="D97" s="5">
        <f t="shared" si="12"/>
        <v>0</v>
      </c>
      <c r="E97" s="5">
        <f t="shared" ref="E97" si="16">B97+D97</f>
        <v>91</v>
      </c>
      <c r="I97" s="66">
        <f>E97</f>
        <v>91</v>
      </c>
      <c r="P97" s="17">
        <f t="shared" si="14"/>
        <v>91</v>
      </c>
    </row>
    <row r="98" spans="1:16" x14ac:dyDescent="0.2">
      <c r="A98" s="28" t="s">
        <v>66</v>
      </c>
      <c r="B98">
        <v>15</v>
      </c>
      <c r="C98" s="1">
        <f t="shared" si="11"/>
        <v>2.4541884816753925E-4</v>
      </c>
      <c r="D98" s="5">
        <f t="shared" si="12"/>
        <v>0</v>
      </c>
      <c r="E98" s="5">
        <f t="shared" si="2"/>
        <v>15</v>
      </c>
      <c r="H98" s="65">
        <f>E98</f>
        <v>15</v>
      </c>
      <c r="P98" s="17">
        <f t="shared" si="14"/>
        <v>15</v>
      </c>
    </row>
    <row r="99" spans="1:16" x14ac:dyDescent="0.2">
      <c r="A99" s="28" t="s">
        <v>67</v>
      </c>
      <c r="B99">
        <v>12</v>
      </c>
      <c r="C99" s="1">
        <f t="shared" si="11"/>
        <v>1.9633507853403142E-4</v>
      </c>
      <c r="D99" s="5">
        <f t="shared" si="12"/>
        <v>0</v>
      </c>
      <c r="E99" s="5">
        <f t="shared" si="2"/>
        <v>12</v>
      </c>
      <c r="H99" s="65">
        <f t="shared" ref="H99:H105" si="17">E99</f>
        <v>12</v>
      </c>
      <c r="P99" s="17">
        <f t="shared" si="14"/>
        <v>12</v>
      </c>
    </row>
    <row r="100" spans="1:16" x14ac:dyDescent="0.2">
      <c r="A100" s="28" t="s">
        <v>115</v>
      </c>
      <c r="B100">
        <v>10</v>
      </c>
      <c r="C100" s="1">
        <f t="shared" si="11"/>
        <v>1.6361256544502619E-4</v>
      </c>
      <c r="D100" s="5">
        <f t="shared" si="12"/>
        <v>0</v>
      </c>
      <c r="E100" s="5">
        <f t="shared" si="2"/>
        <v>10</v>
      </c>
      <c r="H100" s="65">
        <f t="shared" si="17"/>
        <v>10</v>
      </c>
      <c r="P100" s="17">
        <f t="shared" si="14"/>
        <v>10</v>
      </c>
    </row>
    <row r="101" spans="1:16" x14ac:dyDescent="0.2">
      <c r="A101" s="28" t="s">
        <v>68</v>
      </c>
      <c r="B101">
        <v>25</v>
      </c>
      <c r="C101" s="1">
        <f t="shared" si="11"/>
        <v>4.0903141361256544E-4</v>
      </c>
      <c r="D101" s="5">
        <f t="shared" si="12"/>
        <v>0</v>
      </c>
      <c r="E101" s="5">
        <f t="shared" si="2"/>
        <v>25</v>
      </c>
      <c r="H101" s="65">
        <f t="shared" si="17"/>
        <v>25</v>
      </c>
      <c r="P101" s="17">
        <f t="shared" si="14"/>
        <v>25</v>
      </c>
    </row>
    <row r="102" spans="1:16" x14ac:dyDescent="0.2">
      <c r="A102" s="28" t="s">
        <v>69</v>
      </c>
      <c r="B102">
        <v>3</v>
      </c>
      <c r="C102" s="1">
        <f t="shared" si="11"/>
        <v>4.9083769633507855E-5</v>
      </c>
      <c r="D102" s="5">
        <f t="shared" si="12"/>
        <v>0</v>
      </c>
      <c r="E102" s="5">
        <f t="shared" si="2"/>
        <v>3</v>
      </c>
      <c r="H102" s="65">
        <f t="shared" si="17"/>
        <v>3</v>
      </c>
      <c r="P102" s="17">
        <f t="shared" si="14"/>
        <v>3</v>
      </c>
    </row>
    <row r="103" spans="1:16" x14ac:dyDescent="0.2">
      <c r="A103" s="28" t="s">
        <v>70</v>
      </c>
      <c r="B103">
        <v>52</v>
      </c>
      <c r="C103" s="1">
        <f t="shared" si="11"/>
        <v>8.5078534031413609E-4</v>
      </c>
      <c r="D103" s="5">
        <f t="shared" si="12"/>
        <v>0</v>
      </c>
      <c r="E103" s="5">
        <f t="shared" si="2"/>
        <v>52</v>
      </c>
      <c r="H103" s="65">
        <f t="shared" si="17"/>
        <v>52</v>
      </c>
      <c r="P103" s="17">
        <f t="shared" si="14"/>
        <v>52</v>
      </c>
    </row>
    <row r="104" spans="1:16" x14ac:dyDescent="0.2">
      <c r="A104" s="28" t="s">
        <v>71</v>
      </c>
      <c r="B104">
        <v>63</v>
      </c>
      <c r="C104" s="1">
        <f t="shared" si="11"/>
        <v>1.0307591623036649E-3</v>
      </c>
      <c r="D104" s="5">
        <f t="shared" si="12"/>
        <v>0</v>
      </c>
      <c r="E104" s="5">
        <f t="shared" si="2"/>
        <v>63</v>
      </c>
      <c r="H104" s="65">
        <f t="shared" si="17"/>
        <v>63</v>
      </c>
      <c r="P104" s="17">
        <f t="shared" si="14"/>
        <v>63</v>
      </c>
    </row>
    <row r="105" spans="1:16" x14ac:dyDescent="0.2">
      <c r="A105" s="28" t="s">
        <v>116</v>
      </c>
      <c r="B105"/>
      <c r="C105" s="1">
        <f t="shared" si="11"/>
        <v>0</v>
      </c>
      <c r="D105" s="5">
        <f t="shared" si="12"/>
        <v>0</v>
      </c>
      <c r="E105" s="5">
        <f t="shared" si="2"/>
        <v>0</v>
      </c>
      <c r="H105" s="65">
        <f t="shared" si="17"/>
        <v>0</v>
      </c>
      <c r="P105" s="17">
        <f t="shared" si="14"/>
        <v>0</v>
      </c>
    </row>
    <row r="106" spans="1:16" x14ac:dyDescent="0.2">
      <c r="A106" s="27" t="s">
        <v>131</v>
      </c>
      <c r="B106">
        <v>38</v>
      </c>
      <c r="C106" s="1">
        <f t="shared" si="11"/>
        <v>6.2172774869109944E-4</v>
      </c>
      <c r="D106" s="5">
        <f t="shared" si="12"/>
        <v>0</v>
      </c>
      <c r="E106" s="5">
        <f t="shared" si="2"/>
        <v>38</v>
      </c>
      <c r="I106" s="66">
        <f>E106</f>
        <v>38</v>
      </c>
      <c r="P106" s="17">
        <f t="shared" si="14"/>
        <v>38</v>
      </c>
    </row>
    <row r="107" spans="1:16" x14ac:dyDescent="0.2">
      <c r="A107" s="27" t="s">
        <v>72</v>
      </c>
      <c r="B107">
        <v>4</v>
      </c>
      <c r="C107" s="1">
        <f t="shared" si="11"/>
        <v>6.5445026178010478E-5</v>
      </c>
      <c r="D107" s="5">
        <f t="shared" si="12"/>
        <v>0</v>
      </c>
      <c r="E107" s="5">
        <f>B107+D107</f>
        <v>4</v>
      </c>
      <c r="I107" s="66">
        <f>E107</f>
        <v>4</v>
      </c>
      <c r="P107" s="17">
        <f>E107</f>
        <v>4</v>
      </c>
    </row>
    <row r="108" spans="1:16" x14ac:dyDescent="0.2">
      <c r="A108" s="27" t="s">
        <v>117</v>
      </c>
      <c r="B108">
        <v>0</v>
      </c>
      <c r="C108" s="1">
        <f t="shared" ref="C108:C139" si="18">B108/$B$164</f>
        <v>0</v>
      </c>
      <c r="D108" s="5">
        <f t="shared" ref="D108:D139" si="19">C108*$B$167</f>
        <v>0</v>
      </c>
      <c r="E108" s="5">
        <f t="shared" si="2"/>
        <v>0</v>
      </c>
      <c r="I108" s="66">
        <f t="shared" ref="I108:I120" si="20">E108</f>
        <v>0</v>
      </c>
      <c r="P108" s="17">
        <f t="shared" si="14"/>
        <v>0</v>
      </c>
    </row>
    <row r="109" spans="1:16" x14ac:dyDescent="0.2">
      <c r="A109" s="27" t="s">
        <v>73</v>
      </c>
      <c r="B109">
        <v>3</v>
      </c>
      <c r="C109" s="1">
        <f t="shared" si="18"/>
        <v>4.9083769633507855E-5</v>
      </c>
      <c r="D109" s="5">
        <f t="shared" si="19"/>
        <v>0</v>
      </c>
      <c r="E109" s="5">
        <f t="shared" si="2"/>
        <v>3</v>
      </c>
      <c r="I109" s="66">
        <f t="shared" si="20"/>
        <v>3</v>
      </c>
      <c r="P109" s="17">
        <f t="shared" si="14"/>
        <v>3</v>
      </c>
    </row>
    <row r="110" spans="1:16" x14ac:dyDescent="0.2">
      <c r="A110" s="27" t="s">
        <v>74</v>
      </c>
      <c r="B110">
        <v>3</v>
      </c>
      <c r="C110" s="1">
        <f t="shared" si="18"/>
        <v>4.9083769633507855E-5</v>
      </c>
      <c r="D110" s="5">
        <f t="shared" si="19"/>
        <v>0</v>
      </c>
      <c r="E110" s="5">
        <f>B110+D110</f>
        <v>3</v>
      </c>
      <c r="I110" s="66">
        <f>E110</f>
        <v>3</v>
      </c>
      <c r="P110" s="17">
        <f>E110</f>
        <v>3</v>
      </c>
    </row>
    <row r="111" spans="1:16" x14ac:dyDescent="0.2">
      <c r="A111" s="27" t="s">
        <v>75</v>
      </c>
      <c r="B111">
        <v>0</v>
      </c>
      <c r="C111" s="1">
        <f t="shared" si="18"/>
        <v>0</v>
      </c>
      <c r="D111" s="5">
        <f t="shared" si="19"/>
        <v>0</v>
      </c>
      <c r="E111" s="5">
        <f t="shared" si="2"/>
        <v>0</v>
      </c>
      <c r="I111" s="66">
        <f t="shared" si="20"/>
        <v>0</v>
      </c>
      <c r="P111" s="17">
        <f t="shared" si="14"/>
        <v>0</v>
      </c>
    </row>
    <row r="112" spans="1:16" x14ac:dyDescent="0.2">
      <c r="A112" s="27" t="s">
        <v>76</v>
      </c>
      <c r="B112">
        <v>7</v>
      </c>
      <c r="C112" s="1">
        <f t="shared" si="18"/>
        <v>1.1452879581151833E-4</v>
      </c>
      <c r="D112" s="5">
        <f t="shared" si="19"/>
        <v>0</v>
      </c>
      <c r="E112" s="5">
        <f t="shared" si="2"/>
        <v>7</v>
      </c>
      <c r="I112" s="66">
        <f t="shared" si="20"/>
        <v>7</v>
      </c>
      <c r="P112" s="17">
        <f t="shared" si="14"/>
        <v>7</v>
      </c>
    </row>
    <row r="113" spans="1:16" x14ac:dyDescent="0.2">
      <c r="A113" s="27" t="s">
        <v>77</v>
      </c>
      <c r="B113">
        <v>63</v>
      </c>
      <c r="C113" s="1">
        <f t="shared" si="18"/>
        <v>1.0307591623036649E-3</v>
      </c>
      <c r="D113" s="5">
        <f t="shared" si="19"/>
        <v>0</v>
      </c>
      <c r="E113" s="5">
        <f t="shared" si="2"/>
        <v>63</v>
      </c>
      <c r="I113" s="66">
        <f t="shared" si="20"/>
        <v>63</v>
      </c>
      <c r="P113" s="17">
        <f t="shared" si="14"/>
        <v>63</v>
      </c>
    </row>
    <row r="114" spans="1:16" x14ac:dyDescent="0.2">
      <c r="A114" s="27" t="s">
        <v>118</v>
      </c>
      <c r="B114">
        <v>3</v>
      </c>
      <c r="C114" s="1">
        <f t="shared" si="18"/>
        <v>4.9083769633507855E-5</v>
      </c>
      <c r="D114" s="5">
        <f t="shared" si="19"/>
        <v>0</v>
      </c>
      <c r="E114" s="5">
        <f t="shared" si="2"/>
        <v>3</v>
      </c>
      <c r="I114" s="66">
        <f t="shared" si="20"/>
        <v>3</v>
      </c>
      <c r="P114" s="17">
        <f t="shared" si="14"/>
        <v>3</v>
      </c>
    </row>
    <row r="115" spans="1:16" x14ac:dyDescent="0.2">
      <c r="A115" s="27" t="s">
        <v>93</v>
      </c>
      <c r="B115">
        <v>3</v>
      </c>
      <c r="C115" s="1">
        <f t="shared" si="18"/>
        <v>4.9083769633507855E-5</v>
      </c>
      <c r="D115" s="5">
        <f t="shared" si="19"/>
        <v>0</v>
      </c>
      <c r="E115" s="5">
        <f>B115+D115</f>
        <v>3</v>
      </c>
      <c r="I115" s="66">
        <f>E115</f>
        <v>3</v>
      </c>
      <c r="P115" s="17">
        <f>E115</f>
        <v>3</v>
      </c>
    </row>
    <row r="116" spans="1:16" x14ac:dyDescent="0.2">
      <c r="A116" s="27" t="s">
        <v>119</v>
      </c>
      <c r="B116"/>
      <c r="C116" s="1">
        <f t="shared" si="18"/>
        <v>0</v>
      </c>
      <c r="D116" s="5">
        <f t="shared" si="19"/>
        <v>0</v>
      </c>
      <c r="E116" s="5">
        <f t="shared" si="2"/>
        <v>0</v>
      </c>
      <c r="I116" s="66">
        <f t="shared" si="20"/>
        <v>0</v>
      </c>
      <c r="P116" s="17">
        <f t="shared" si="14"/>
        <v>0</v>
      </c>
    </row>
    <row r="117" spans="1:16" x14ac:dyDescent="0.2">
      <c r="A117" s="27" t="s">
        <v>120</v>
      </c>
      <c r="B117">
        <v>5</v>
      </c>
      <c r="C117" s="1">
        <f t="shared" si="18"/>
        <v>8.1806282722513094E-5</v>
      </c>
      <c r="D117" s="5">
        <f t="shared" si="19"/>
        <v>0</v>
      </c>
      <c r="E117" s="5">
        <f t="shared" si="2"/>
        <v>5</v>
      </c>
      <c r="I117" s="66">
        <f t="shared" si="20"/>
        <v>5</v>
      </c>
      <c r="P117" s="17">
        <f t="shared" si="14"/>
        <v>5</v>
      </c>
    </row>
    <row r="118" spans="1:16" x14ac:dyDescent="0.2">
      <c r="A118" s="27" t="s">
        <v>121</v>
      </c>
      <c r="B118">
        <v>1</v>
      </c>
      <c r="C118" s="1">
        <f t="shared" si="18"/>
        <v>1.6361256544502619E-5</v>
      </c>
      <c r="D118" s="5">
        <f t="shared" si="19"/>
        <v>0</v>
      </c>
      <c r="E118" s="5">
        <f t="shared" si="2"/>
        <v>1</v>
      </c>
      <c r="I118" s="66">
        <f t="shared" si="20"/>
        <v>1</v>
      </c>
      <c r="P118" s="17">
        <f t="shared" si="14"/>
        <v>1</v>
      </c>
    </row>
    <row r="119" spans="1:16" x14ac:dyDescent="0.2">
      <c r="A119" s="27" t="s">
        <v>139</v>
      </c>
      <c r="B119"/>
      <c r="C119" s="1">
        <f t="shared" si="18"/>
        <v>0</v>
      </c>
      <c r="D119" s="5">
        <f t="shared" si="19"/>
        <v>0</v>
      </c>
      <c r="E119" s="5">
        <f>B119+D119</f>
        <v>0</v>
      </c>
      <c r="I119" s="66">
        <f>E119</f>
        <v>0</v>
      </c>
      <c r="P119" s="17">
        <f>E119</f>
        <v>0</v>
      </c>
    </row>
    <row r="120" spans="1:16" x14ac:dyDescent="0.2">
      <c r="A120" s="27" t="s">
        <v>78</v>
      </c>
      <c r="B120">
        <v>4</v>
      </c>
      <c r="C120" s="1">
        <f t="shared" si="18"/>
        <v>6.5445026178010478E-5</v>
      </c>
      <c r="D120" s="5">
        <f t="shared" si="19"/>
        <v>0</v>
      </c>
      <c r="E120" s="5">
        <f t="shared" si="2"/>
        <v>4</v>
      </c>
      <c r="I120" s="66">
        <f t="shared" si="20"/>
        <v>4</v>
      </c>
      <c r="P120" s="17">
        <f t="shared" si="14"/>
        <v>4</v>
      </c>
    </row>
    <row r="121" spans="1:16" x14ac:dyDescent="0.2">
      <c r="A121" s="79" t="s">
        <v>199</v>
      </c>
      <c r="B121"/>
      <c r="C121" s="1">
        <f t="shared" si="18"/>
        <v>0</v>
      </c>
      <c r="D121" s="5">
        <f t="shared" si="19"/>
        <v>0</v>
      </c>
      <c r="E121" s="5">
        <f>B121+D121</f>
        <v>0</v>
      </c>
      <c r="L121" s="78">
        <f>E121</f>
        <v>0</v>
      </c>
      <c r="P121" s="17">
        <f t="shared" si="14"/>
        <v>0</v>
      </c>
    </row>
    <row r="122" spans="1:16" x14ac:dyDescent="0.2">
      <c r="A122" s="31" t="s">
        <v>94</v>
      </c>
      <c r="B122"/>
      <c r="C122" s="1">
        <f t="shared" si="18"/>
        <v>0</v>
      </c>
      <c r="D122" s="5">
        <f t="shared" si="19"/>
        <v>0</v>
      </c>
      <c r="E122" s="5">
        <f>B122+D122</f>
        <v>0</v>
      </c>
      <c r="L122" s="70">
        <f>E122</f>
        <v>0</v>
      </c>
      <c r="P122" s="17">
        <f t="shared" si="14"/>
        <v>0</v>
      </c>
    </row>
    <row r="123" spans="1:16" x14ac:dyDescent="0.2">
      <c r="A123" s="31" t="s">
        <v>233</v>
      </c>
      <c r="B123"/>
      <c r="C123" s="1">
        <f t="shared" si="18"/>
        <v>0</v>
      </c>
      <c r="D123" s="5">
        <f t="shared" si="19"/>
        <v>0</v>
      </c>
      <c r="E123" s="5">
        <f>B123+D123</f>
        <v>0</v>
      </c>
      <c r="L123" s="70">
        <f>E123</f>
        <v>0</v>
      </c>
      <c r="P123" s="17">
        <f t="shared" si="14"/>
        <v>0</v>
      </c>
    </row>
    <row r="124" spans="1:16" x14ac:dyDescent="0.2">
      <c r="A124" s="31" t="s">
        <v>241</v>
      </c>
      <c r="B124"/>
      <c r="C124" s="1">
        <f t="shared" si="18"/>
        <v>0</v>
      </c>
      <c r="D124" s="5">
        <f t="shared" si="19"/>
        <v>0</v>
      </c>
      <c r="E124" s="5">
        <f>B124+D124</f>
        <v>0</v>
      </c>
      <c r="L124" s="70">
        <f>E124</f>
        <v>0</v>
      </c>
      <c r="P124" s="17">
        <f t="shared" si="14"/>
        <v>0</v>
      </c>
    </row>
    <row r="125" spans="1:16" x14ac:dyDescent="0.2">
      <c r="A125" s="41" t="s">
        <v>95</v>
      </c>
      <c r="B125"/>
      <c r="C125" s="1">
        <f t="shared" si="18"/>
        <v>0</v>
      </c>
      <c r="D125" s="5">
        <f t="shared" si="19"/>
        <v>0</v>
      </c>
      <c r="E125" s="5">
        <f t="shared" si="2"/>
        <v>0</v>
      </c>
      <c r="J125" s="69">
        <f>E125</f>
        <v>0</v>
      </c>
      <c r="P125" s="17">
        <f t="shared" si="14"/>
        <v>0</v>
      </c>
    </row>
    <row r="126" spans="1:16" x14ac:dyDescent="0.2">
      <c r="A126" s="41" t="s">
        <v>184</v>
      </c>
      <c r="B126"/>
      <c r="C126" s="1">
        <f t="shared" si="18"/>
        <v>0</v>
      </c>
      <c r="D126" s="5">
        <f t="shared" si="19"/>
        <v>0</v>
      </c>
      <c r="E126" s="5">
        <f t="shared" si="2"/>
        <v>0</v>
      </c>
      <c r="J126" s="69">
        <f>E126</f>
        <v>0</v>
      </c>
      <c r="P126" s="17">
        <f t="shared" si="14"/>
        <v>0</v>
      </c>
    </row>
    <row r="127" spans="1:16" x14ac:dyDescent="0.2">
      <c r="A127" s="41" t="s">
        <v>105</v>
      </c>
      <c r="B127"/>
      <c r="C127" s="1">
        <f t="shared" si="18"/>
        <v>0</v>
      </c>
      <c r="D127" s="5">
        <f t="shared" si="19"/>
        <v>0</v>
      </c>
      <c r="E127" s="5">
        <f t="shared" ref="E127:E132" si="21">B127+D127</f>
        <v>0</v>
      </c>
      <c r="J127" s="69">
        <f>E127</f>
        <v>0</v>
      </c>
      <c r="P127" s="17">
        <f t="shared" si="14"/>
        <v>0</v>
      </c>
    </row>
    <row r="128" spans="1:16" x14ac:dyDescent="0.2">
      <c r="A128" s="41" t="s">
        <v>182</v>
      </c>
      <c r="B128"/>
      <c r="C128" s="1">
        <f t="shared" si="18"/>
        <v>0</v>
      </c>
      <c r="D128" s="5">
        <f t="shared" si="19"/>
        <v>0</v>
      </c>
      <c r="E128" s="5">
        <f t="shared" si="21"/>
        <v>0</v>
      </c>
      <c r="J128" s="69">
        <f>E128</f>
        <v>0</v>
      </c>
      <c r="P128" s="17">
        <f t="shared" si="14"/>
        <v>0</v>
      </c>
    </row>
    <row r="129" spans="1:16" x14ac:dyDescent="0.2">
      <c r="A129" s="98" t="s">
        <v>96</v>
      </c>
      <c r="B129"/>
      <c r="C129" s="1">
        <f t="shared" si="18"/>
        <v>0</v>
      </c>
      <c r="D129" s="5">
        <f t="shared" si="19"/>
        <v>0</v>
      </c>
      <c r="E129" s="5">
        <f t="shared" si="21"/>
        <v>0</v>
      </c>
      <c r="J129" s="6"/>
      <c r="K129" s="71">
        <f>E129</f>
        <v>0</v>
      </c>
      <c r="P129" s="17">
        <f>E129</f>
        <v>0</v>
      </c>
    </row>
    <row r="130" spans="1:16" x14ac:dyDescent="0.2">
      <c r="A130" s="98" t="s">
        <v>97</v>
      </c>
      <c r="B130">
        <v>4</v>
      </c>
      <c r="C130" s="1">
        <f t="shared" si="18"/>
        <v>6.5445026178010478E-5</v>
      </c>
      <c r="D130" s="5">
        <f t="shared" si="19"/>
        <v>0</v>
      </c>
      <c r="E130" s="5">
        <f t="shared" si="21"/>
        <v>4</v>
      </c>
      <c r="K130" s="84">
        <f>E130</f>
        <v>4</v>
      </c>
      <c r="P130" s="17">
        <f t="shared" ref="P130:P133" si="22">E130</f>
        <v>4</v>
      </c>
    </row>
    <row r="131" spans="1:16" x14ac:dyDescent="0.2">
      <c r="A131" s="43" t="s">
        <v>205</v>
      </c>
      <c r="B131">
        <v>40</v>
      </c>
      <c r="C131" s="1">
        <f t="shared" si="18"/>
        <v>6.5445026178010475E-4</v>
      </c>
      <c r="D131" s="5">
        <f t="shared" si="19"/>
        <v>0</v>
      </c>
      <c r="E131" s="5">
        <f t="shared" si="21"/>
        <v>40</v>
      </c>
      <c r="J131" s="6"/>
      <c r="K131" s="71">
        <f>E131</f>
        <v>40</v>
      </c>
      <c r="P131" s="17">
        <f t="shared" si="22"/>
        <v>40</v>
      </c>
    </row>
    <row r="132" spans="1:16" x14ac:dyDescent="0.2">
      <c r="A132" s="100" t="s">
        <v>249</v>
      </c>
      <c r="B132"/>
      <c r="C132" s="1">
        <f t="shared" si="18"/>
        <v>0</v>
      </c>
      <c r="D132" s="5">
        <f t="shared" si="19"/>
        <v>0</v>
      </c>
      <c r="E132" s="5">
        <f t="shared" si="21"/>
        <v>0</v>
      </c>
      <c r="J132" s="69">
        <f>E132</f>
        <v>0</v>
      </c>
      <c r="K132" s="77"/>
      <c r="P132" s="17">
        <f t="shared" si="22"/>
        <v>0</v>
      </c>
    </row>
    <row r="133" spans="1:16" x14ac:dyDescent="0.2">
      <c r="A133" s="41" t="s">
        <v>98</v>
      </c>
      <c r="B133"/>
      <c r="C133" s="1">
        <f t="shared" si="18"/>
        <v>0</v>
      </c>
      <c r="D133" s="5">
        <f t="shared" si="19"/>
        <v>0</v>
      </c>
      <c r="E133" s="5">
        <f t="shared" si="2"/>
        <v>0</v>
      </c>
      <c r="J133" s="69">
        <f>E133</f>
        <v>0</v>
      </c>
      <c r="P133" s="17">
        <f t="shared" si="22"/>
        <v>0</v>
      </c>
    </row>
    <row r="134" spans="1:16" x14ac:dyDescent="0.2">
      <c r="A134" s="43" t="s">
        <v>99</v>
      </c>
      <c r="B134"/>
      <c r="C134" s="1">
        <f t="shared" si="18"/>
        <v>0</v>
      </c>
      <c r="D134" s="5">
        <f t="shared" si="19"/>
        <v>0</v>
      </c>
      <c r="E134" s="5">
        <f t="shared" si="2"/>
        <v>0</v>
      </c>
      <c r="J134" s="6"/>
      <c r="K134" s="71">
        <f>E134</f>
        <v>0</v>
      </c>
      <c r="P134" s="17">
        <f t="shared" si="14"/>
        <v>0</v>
      </c>
    </row>
    <row r="135" spans="1:16" x14ac:dyDescent="0.2">
      <c r="A135" s="43" t="s">
        <v>238</v>
      </c>
      <c r="B135"/>
      <c r="C135" s="1">
        <f t="shared" si="18"/>
        <v>0</v>
      </c>
      <c r="D135" s="5">
        <f t="shared" si="19"/>
        <v>0</v>
      </c>
      <c r="E135" s="5">
        <f t="shared" ref="E135" si="23">B135+D135</f>
        <v>0</v>
      </c>
      <c r="J135" s="6"/>
      <c r="K135" s="71">
        <f>E135</f>
        <v>0</v>
      </c>
      <c r="P135" s="17">
        <f t="shared" si="14"/>
        <v>0</v>
      </c>
    </row>
    <row r="136" spans="1:16" x14ac:dyDescent="0.2">
      <c r="A136" s="43" t="s">
        <v>226</v>
      </c>
      <c r="B136"/>
      <c r="C136" s="1">
        <f t="shared" si="18"/>
        <v>0</v>
      </c>
      <c r="D136" s="5">
        <f t="shared" si="19"/>
        <v>0</v>
      </c>
      <c r="E136" s="5">
        <f>B136+D136</f>
        <v>0</v>
      </c>
      <c r="J136" s="6"/>
      <c r="K136" s="71">
        <f>E136</f>
        <v>0</v>
      </c>
      <c r="P136" s="17">
        <f>E136</f>
        <v>0</v>
      </c>
    </row>
    <row r="137" spans="1:16" x14ac:dyDescent="0.2">
      <c r="A137" s="31" t="s">
        <v>79</v>
      </c>
      <c r="B137">
        <v>221</v>
      </c>
      <c r="C137" s="1">
        <f t="shared" si="18"/>
        <v>3.6158376963350784E-3</v>
      </c>
      <c r="D137" s="5">
        <f t="shared" si="19"/>
        <v>0</v>
      </c>
      <c r="E137" s="5">
        <f t="shared" si="2"/>
        <v>221</v>
      </c>
      <c r="L137" s="70">
        <f t="shared" ref="L137:L140" si="24">E137</f>
        <v>221</v>
      </c>
      <c r="P137" s="17">
        <f t="shared" si="14"/>
        <v>221</v>
      </c>
    </row>
    <row r="138" spans="1:16" x14ac:dyDescent="0.2">
      <c r="A138" s="31" t="s">
        <v>100</v>
      </c>
      <c r="B138"/>
      <c r="C138" s="1">
        <f t="shared" si="18"/>
        <v>0</v>
      </c>
      <c r="D138" s="5">
        <f t="shared" si="19"/>
        <v>0</v>
      </c>
      <c r="E138" s="5">
        <f t="shared" si="2"/>
        <v>0</v>
      </c>
      <c r="L138" s="70">
        <f t="shared" si="24"/>
        <v>0</v>
      </c>
      <c r="P138" s="17">
        <f t="shared" si="14"/>
        <v>0</v>
      </c>
    </row>
    <row r="139" spans="1:16" x14ac:dyDescent="0.2">
      <c r="A139" s="31" t="s">
        <v>194</v>
      </c>
      <c r="B139"/>
      <c r="C139" s="1">
        <f t="shared" si="18"/>
        <v>0</v>
      </c>
      <c r="D139" s="5">
        <f t="shared" si="19"/>
        <v>0</v>
      </c>
      <c r="E139" s="5">
        <f>B139+D139</f>
        <v>0</v>
      </c>
      <c r="L139" s="70">
        <f t="shared" si="24"/>
        <v>0</v>
      </c>
      <c r="P139" s="17">
        <f>E139</f>
        <v>0</v>
      </c>
    </row>
    <row r="140" spans="1:16" x14ac:dyDescent="0.2">
      <c r="A140" s="31" t="s">
        <v>141</v>
      </c>
      <c r="B140"/>
      <c r="C140" s="1">
        <f t="shared" ref="C140:C141" si="25">B140/$B$164</f>
        <v>0</v>
      </c>
      <c r="D140" s="5">
        <f t="shared" ref="D140:D141" si="26">C140*$B$167</f>
        <v>0</v>
      </c>
      <c r="E140" s="5">
        <f>B140+D140</f>
        <v>0</v>
      </c>
      <c r="L140" s="70">
        <f t="shared" si="24"/>
        <v>0</v>
      </c>
      <c r="P140" s="17">
        <f>E140</f>
        <v>0</v>
      </c>
    </row>
    <row r="141" spans="1:16" x14ac:dyDescent="0.2">
      <c r="A141" s="31" t="s">
        <v>244</v>
      </c>
      <c r="B141"/>
      <c r="C141" s="1">
        <f t="shared" si="25"/>
        <v>0</v>
      </c>
      <c r="D141" s="5">
        <f t="shared" si="26"/>
        <v>0</v>
      </c>
      <c r="E141" s="5">
        <f>B141+D141</f>
        <v>0</v>
      </c>
      <c r="L141" s="70">
        <f>E141</f>
        <v>0</v>
      </c>
      <c r="P141" s="17">
        <f>E141</f>
        <v>0</v>
      </c>
    </row>
    <row r="142" spans="1:16" x14ac:dyDescent="0.2">
      <c r="A142" s="31" t="s">
        <v>255</v>
      </c>
      <c r="B142">
        <v>1</v>
      </c>
      <c r="C142" s="1">
        <f t="shared" ref="C142:C145" si="27">B142/$B$164</f>
        <v>1.6361256544502619E-5</v>
      </c>
      <c r="D142" s="5">
        <f t="shared" ref="D142:D145" si="28">C142*$B$167</f>
        <v>0</v>
      </c>
      <c r="E142" s="5">
        <f t="shared" ref="E142:E143" si="29">B142+D142</f>
        <v>1</v>
      </c>
      <c r="L142" s="70">
        <f t="shared" ref="L142:L145" si="30">E142</f>
        <v>1</v>
      </c>
      <c r="P142" s="17">
        <f t="shared" ref="P142:P145" si="31">E142</f>
        <v>1</v>
      </c>
    </row>
    <row r="143" spans="1:16" x14ac:dyDescent="0.2">
      <c r="A143" s="31" t="s">
        <v>223</v>
      </c>
      <c r="B143"/>
      <c r="C143" s="1">
        <f t="shared" si="27"/>
        <v>0</v>
      </c>
      <c r="D143" s="5">
        <f t="shared" si="28"/>
        <v>0</v>
      </c>
      <c r="E143" s="5">
        <f t="shared" si="29"/>
        <v>0</v>
      </c>
      <c r="L143" s="70">
        <f t="shared" si="30"/>
        <v>0</v>
      </c>
      <c r="P143" s="17">
        <f t="shared" si="31"/>
        <v>0</v>
      </c>
    </row>
    <row r="144" spans="1:16" x14ac:dyDescent="0.2">
      <c r="A144" s="31" t="s">
        <v>212</v>
      </c>
      <c r="B144"/>
      <c r="C144" s="1">
        <f>B144/$B$164</f>
        <v>0</v>
      </c>
      <c r="D144" s="5">
        <f>C144*$B$167</f>
        <v>0</v>
      </c>
      <c r="E144" s="5">
        <f>B144+D144</f>
        <v>0</v>
      </c>
      <c r="L144" s="70">
        <f t="shared" si="30"/>
        <v>0</v>
      </c>
      <c r="P144" s="17">
        <f t="shared" si="31"/>
        <v>0</v>
      </c>
    </row>
    <row r="145" spans="1:16" x14ac:dyDescent="0.2">
      <c r="A145" s="31" t="s">
        <v>187</v>
      </c>
      <c r="B145">
        <v>6</v>
      </c>
      <c r="C145" s="1">
        <f t="shared" si="27"/>
        <v>9.816753926701571E-5</v>
      </c>
      <c r="D145" s="5">
        <f t="shared" si="28"/>
        <v>0</v>
      </c>
      <c r="E145" s="5">
        <f t="shared" ref="E145" si="32">B145+D145</f>
        <v>6</v>
      </c>
      <c r="L145" s="70">
        <f t="shared" si="30"/>
        <v>6</v>
      </c>
      <c r="P145" s="17">
        <f t="shared" si="31"/>
        <v>6</v>
      </c>
    </row>
    <row r="146" spans="1:16" x14ac:dyDescent="0.2">
      <c r="A146" s="42" t="s">
        <v>80</v>
      </c>
      <c r="B146">
        <v>753</v>
      </c>
      <c r="C146" s="1">
        <f>B146/$B$164</f>
        <v>1.232002617801047E-2</v>
      </c>
      <c r="D146" s="5">
        <f>C146*$B$167</f>
        <v>0</v>
      </c>
      <c r="E146" s="5">
        <f t="shared" si="2"/>
        <v>753</v>
      </c>
      <c r="M146" s="73">
        <f>E146</f>
        <v>753</v>
      </c>
      <c r="P146" s="17">
        <f t="shared" ref="P146:P161" si="33">E146</f>
        <v>753</v>
      </c>
    </row>
    <row r="147" spans="1:16" x14ac:dyDescent="0.2">
      <c r="A147" s="31" t="s">
        <v>195</v>
      </c>
      <c r="B147"/>
      <c r="C147" s="1">
        <f>B147/$B$164</f>
        <v>0</v>
      </c>
      <c r="D147" s="5">
        <f>C147*$B$167</f>
        <v>0</v>
      </c>
      <c r="E147" s="5">
        <f t="shared" si="2"/>
        <v>0</v>
      </c>
      <c r="L147" s="70">
        <f t="shared" ref="L147:L160" si="34">E147</f>
        <v>0</v>
      </c>
      <c r="M147" s="6"/>
      <c r="P147" s="17">
        <f t="shared" si="33"/>
        <v>0</v>
      </c>
    </row>
    <row r="148" spans="1:16" x14ac:dyDescent="0.2">
      <c r="A148" s="31" t="s">
        <v>250</v>
      </c>
      <c r="B148"/>
      <c r="C148" s="1">
        <f t="shared" ref="C148:C150" si="35">B148/$B$164</f>
        <v>0</v>
      </c>
      <c r="D148" s="5">
        <f t="shared" ref="D148:D150" si="36">C148*$B$167</f>
        <v>0</v>
      </c>
      <c r="E148" s="5">
        <f t="shared" ref="E148:E150" si="37">B148+D148</f>
        <v>0</v>
      </c>
      <c r="L148" s="70">
        <f t="shared" si="34"/>
        <v>0</v>
      </c>
      <c r="M148" s="6"/>
      <c r="P148" s="17">
        <f t="shared" si="33"/>
        <v>0</v>
      </c>
    </row>
    <row r="149" spans="1:16" x14ac:dyDescent="0.2">
      <c r="A149" s="31" t="s">
        <v>251</v>
      </c>
      <c r="B149"/>
      <c r="C149" s="1">
        <f t="shared" si="35"/>
        <v>0</v>
      </c>
      <c r="D149" s="5">
        <f t="shared" si="36"/>
        <v>0</v>
      </c>
      <c r="E149" s="5">
        <f t="shared" si="37"/>
        <v>0</v>
      </c>
      <c r="L149" s="70">
        <f t="shared" si="34"/>
        <v>0</v>
      </c>
      <c r="M149" s="6"/>
      <c r="P149" s="17">
        <f t="shared" si="33"/>
        <v>0</v>
      </c>
    </row>
    <row r="150" spans="1:16" x14ac:dyDescent="0.2">
      <c r="A150" s="31" t="s">
        <v>252</v>
      </c>
      <c r="B150"/>
      <c r="C150" s="1">
        <f t="shared" si="35"/>
        <v>0</v>
      </c>
      <c r="D150" s="5">
        <f t="shared" si="36"/>
        <v>0</v>
      </c>
      <c r="E150" s="5">
        <f t="shared" si="37"/>
        <v>0</v>
      </c>
      <c r="L150" s="70">
        <f t="shared" si="34"/>
        <v>0</v>
      </c>
      <c r="M150" s="6"/>
      <c r="P150" s="17">
        <f t="shared" si="33"/>
        <v>0</v>
      </c>
    </row>
    <row r="151" spans="1:16" x14ac:dyDescent="0.2">
      <c r="A151" s="31" t="s">
        <v>142</v>
      </c>
      <c r="B151">
        <v>1</v>
      </c>
      <c r="C151" s="1">
        <f>B151/$B$164</f>
        <v>1.6361256544502619E-5</v>
      </c>
      <c r="D151" s="5">
        <f>C151*$B$167</f>
        <v>0</v>
      </c>
      <c r="E151" s="5">
        <f t="shared" ref="E151:E161" si="38">B151+D151</f>
        <v>1</v>
      </c>
      <c r="L151" s="70">
        <f t="shared" si="34"/>
        <v>1</v>
      </c>
      <c r="M151" s="6"/>
      <c r="P151" s="17">
        <f t="shared" si="33"/>
        <v>1</v>
      </c>
    </row>
    <row r="152" spans="1:16" x14ac:dyDescent="0.2">
      <c r="A152" s="79" t="s">
        <v>202</v>
      </c>
      <c r="B152"/>
      <c r="C152" s="1">
        <f>B152/$B$164</f>
        <v>0</v>
      </c>
      <c r="D152" s="5">
        <f>C152*$B$167</f>
        <v>0</v>
      </c>
      <c r="E152" s="5">
        <f t="shared" si="38"/>
        <v>0</v>
      </c>
      <c r="L152" s="78">
        <f t="shared" si="34"/>
        <v>0</v>
      </c>
      <c r="P152" s="17">
        <f t="shared" si="33"/>
        <v>0</v>
      </c>
    </row>
    <row r="153" spans="1:16" x14ac:dyDescent="0.2">
      <c r="A153" s="79" t="s">
        <v>163</v>
      </c>
      <c r="B153"/>
      <c r="C153" s="1">
        <f>B153/$B$164</f>
        <v>0</v>
      </c>
      <c r="D153" s="5">
        <f>C153*$B$167</f>
        <v>0</v>
      </c>
      <c r="E153" s="5">
        <f t="shared" si="38"/>
        <v>0</v>
      </c>
      <c r="L153" s="78">
        <f t="shared" si="34"/>
        <v>0</v>
      </c>
      <c r="P153" s="17">
        <f t="shared" si="33"/>
        <v>0</v>
      </c>
    </row>
    <row r="154" spans="1:16" x14ac:dyDescent="0.2">
      <c r="A154" s="79" t="s">
        <v>201</v>
      </c>
      <c r="B154"/>
      <c r="C154" s="1">
        <f>B154/$B$164</f>
        <v>0</v>
      </c>
      <c r="D154" s="5">
        <f>C154*$B$167</f>
        <v>0</v>
      </c>
      <c r="E154" s="5">
        <f>B154+D154</f>
        <v>0</v>
      </c>
      <c r="L154" s="78">
        <f t="shared" si="34"/>
        <v>0</v>
      </c>
      <c r="P154" s="17">
        <f t="shared" si="33"/>
        <v>0</v>
      </c>
    </row>
    <row r="155" spans="1:16" x14ac:dyDescent="0.2">
      <c r="A155" s="79" t="s">
        <v>191</v>
      </c>
      <c r="B155"/>
      <c r="C155" s="1">
        <f t="shared" ref="C155:C159" si="39">B155/$B$164</f>
        <v>0</v>
      </c>
      <c r="D155" s="5">
        <f t="shared" ref="D155:D159" si="40">C155*$B$167</f>
        <v>0</v>
      </c>
      <c r="E155" s="5">
        <f t="shared" ref="E155:E159" si="41">B155+D155</f>
        <v>0</v>
      </c>
      <c r="L155" s="78">
        <f t="shared" si="34"/>
        <v>0</v>
      </c>
      <c r="P155" s="17">
        <f t="shared" si="33"/>
        <v>0</v>
      </c>
    </row>
    <row r="156" spans="1:16" x14ac:dyDescent="0.2">
      <c r="A156" s="79" t="s">
        <v>240</v>
      </c>
      <c r="B156"/>
      <c r="C156" s="1">
        <f t="shared" si="39"/>
        <v>0</v>
      </c>
      <c r="D156" s="5">
        <f t="shared" si="40"/>
        <v>0</v>
      </c>
      <c r="E156" s="5">
        <f t="shared" si="41"/>
        <v>0</v>
      </c>
      <c r="L156" s="78">
        <f t="shared" si="34"/>
        <v>0</v>
      </c>
      <c r="P156" s="17">
        <f t="shared" si="33"/>
        <v>0</v>
      </c>
    </row>
    <row r="157" spans="1:16" x14ac:dyDescent="0.2">
      <c r="A157" s="79" t="s">
        <v>166</v>
      </c>
      <c r="B157"/>
      <c r="C157" s="1">
        <f t="shared" si="39"/>
        <v>0</v>
      </c>
      <c r="D157" s="5">
        <f t="shared" si="40"/>
        <v>0</v>
      </c>
      <c r="E157" s="5">
        <f t="shared" si="41"/>
        <v>0</v>
      </c>
      <c r="L157" s="78">
        <f t="shared" si="34"/>
        <v>0</v>
      </c>
      <c r="P157" s="17">
        <f t="shared" si="33"/>
        <v>0</v>
      </c>
    </row>
    <row r="158" spans="1:16" x14ac:dyDescent="0.2">
      <c r="A158" s="79" t="s">
        <v>81</v>
      </c>
      <c r="B158"/>
      <c r="C158" s="1">
        <f t="shared" si="39"/>
        <v>0</v>
      </c>
      <c r="D158" s="5">
        <f t="shared" si="40"/>
        <v>0</v>
      </c>
      <c r="E158" s="5">
        <f t="shared" si="41"/>
        <v>0</v>
      </c>
      <c r="L158" s="78">
        <f t="shared" si="34"/>
        <v>0</v>
      </c>
      <c r="P158" s="17">
        <f t="shared" si="33"/>
        <v>0</v>
      </c>
    </row>
    <row r="159" spans="1:16" x14ac:dyDescent="0.2">
      <c r="A159" s="79" t="s">
        <v>253</v>
      </c>
      <c r="B159">
        <v>5</v>
      </c>
      <c r="C159" s="1">
        <f t="shared" si="39"/>
        <v>8.1806282722513094E-5</v>
      </c>
      <c r="D159" s="5">
        <f t="shared" si="40"/>
        <v>0</v>
      </c>
      <c r="E159" s="5">
        <f t="shared" si="41"/>
        <v>5</v>
      </c>
      <c r="L159" s="78">
        <f t="shared" si="34"/>
        <v>5</v>
      </c>
      <c r="P159" s="17">
        <f t="shared" si="33"/>
        <v>5</v>
      </c>
    </row>
    <row r="160" spans="1:16" x14ac:dyDescent="0.2">
      <c r="A160" s="31" t="s">
        <v>254</v>
      </c>
      <c r="B160">
        <v>0</v>
      </c>
      <c r="C160" s="1">
        <f>B160/$B$164</f>
        <v>0</v>
      </c>
      <c r="D160" s="5">
        <f>C160*$B$167</f>
        <v>0</v>
      </c>
      <c r="E160" s="5">
        <f t="shared" si="38"/>
        <v>0</v>
      </c>
      <c r="L160" s="78">
        <f t="shared" si="34"/>
        <v>0</v>
      </c>
      <c r="M160" s="6"/>
      <c r="P160" s="17">
        <f t="shared" si="33"/>
        <v>0</v>
      </c>
    </row>
    <row r="161" spans="1:16" x14ac:dyDescent="0.2">
      <c r="A161" s="97" t="s">
        <v>122</v>
      </c>
      <c r="B161">
        <v>19</v>
      </c>
      <c r="C161" s="1">
        <f>B161/$B$164</f>
        <v>3.1086387434554972E-4</v>
      </c>
      <c r="D161" s="5">
        <f>C161*$B$167</f>
        <v>0</v>
      </c>
      <c r="E161" s="5">
        <f t="shared" si="38"/>
        <v>19</v>
      </c>
      <c r="N161" s="121">
        <f>E161</f>
        <v>19</v>
      </c>
      <c r="P161" s="17">
        <f t="shared" si="33"/>
        <v>19</v>
      </c>
    </row>
    <row r="162" spans="1:16" x14ac:dyDescent="0.2">
      <c r="A162" s="131" t="s">
        <v>101</v>
      </c>
      <c r="B162" s="128"/>
      <c r="C162" s="8">
        <f>B162/$B$164</f>
        <v>0</v>
      </c>
      <c r="D162" s="11">
        <f>C162*$B$167</f>
        <v>0</v>
      </c>
      <c r="E162" s="11">
        <f t="shared" si="2"/>
        <v>0</v>
      </c>
      <c r="F162" s="8"/>
      <c r="G162" s="8"/>
      <c r="H162" s="8"/>
      <c r="I162" s="8"/>
      <c r="J162" s="8"/>
      <c r="K162" s="8"/>
      <c r="L162" s="8"/>
      <c r="M162" s="8"/>
      <c r="N162" s="129">
        <f>E162</f>
        <v>0</v>
      </c>
      <c r="O162" s="8"/>
      <c r="P162" s="130">
        <f t="shared" si="14"/>
        <v>0</v>
      </c>
    </row>
    <row r="163" spans="1:16" x14ac:dyDescent="0.2">
      <c r="A163"/>
      <c r="B163" s="16"/>
    </row>
    <row r="164" spans="1:16" x14ac:dyDescent="0.2">
      <c r="A164" s="1" t="s">
        <v>21</v>
      </c>
      <c r="B164" s="16">
        <f>SUM(B12:B163)</f>
        <v>61120</v>
      </c>
      <c r="C164" s="1">
        <f>B164/$B$165</f>
        <v>1</v>
      </c>
      <c r="E164" s="5">
        <f t="shared" ref="E164:P164" si="42">SUM(E12:E162)</f>
        <v>61120</v>
      </c>
      <c r="F164" s="40">
        <f t="shared" si="42"/>
        <v>8986</v>
      </c>
      <c r="G164" s="39">
        <f t="shared" si="42"/>
        <v>3840</v>
      </c>
      <c r="H164" s="38">
        <f t="shared" si="42"/>
        <v>6144</v>
      </c>
      <c r="I164" s="37">
        <f t="shared" si="42"/>
        <v>2009</v>
      </c>
      <c r="J164" s="36">
        <f t="shared" si="42"/>
        <v>0</v>
      </c>
      <c r="K164" s="35">
        <f t="shared" si="42"/>
        <v>44</v>
      </c>
      <c r="L164" s="34">
        <f t="shared" si="42"/>
        <v>234</v>
      </c>
      <c r="M164" s="33">
        <f t="shared" si="42"/>
        <v>753</v>
      </c>
      <c r="N164" s="32">
        <f t="shared" si="42"/>
        <v>19</v>
      </c>
      <c r="O164" s="74">
        <f t="shared" si="42"/>
        <v>39091</v>
      </c>
      <c r="P164" s="5">
        <f t="shared" si="42"/>
        <v>22029</v>
      </c>
    </row>
    <row r="165" spans="1:16" x14ac:dyDescent="0.2">
      <c r="A165" s="1" t="s">
        <v>22</v>
      </c>
      <c r="B165" s="5">
        <v>61120</v>
      </c>
      <c r="D165" s="5" t="s">
        <v>20</v>
      </c>
      <c r="E165" s="5">
        <f>SUM(F164:O164)</f>
        <v>61120</v>
      </c>
    </row>
    <row r="166" spans="1:16" x14ac:dyDescent="0.2">
      <c r="B166" s="5" t="s">
        <v>20</v>
      </c>
      <c r="C166" s="133" t="s">
        <v>20</v>
      </c>
      <c r="E166" s="5">
        <f>SUM(O164:P164)</f>
        <v>61120</v>
      </c>
    </row>
    <row r="167" spans="1:16" ht="38.25" x14ac:dyDescent="0.2">
      <c r="A167" s="18" t="s">
        <v>23</v>
      </c>
      <c r="B167" s="19">
        <f>B165-B164</f>
        <v>0</v>
      </c>
    </row>
    <row r="168" spans="1:16" ht="13.5" thickBot="1" x14ac:dyDescent="0.25"/>
    <row r="169" spans="1:16" x14ac:dyDescent="0.2">
      <c r="A169" s="44"/>
      <c r="B169" s="45"/>
      <c r="C169" s="46"/>
      <c r="D169" s="45"/>
      <c r="E169" s="45"/>
      <c r="F169" s="46"/>
      <c r="G169" s="46"/>
      <c r="H169" s="46"/>
      <c r="I169" s="46"/>
      <c r="J169" s="46"/>
      <c r="K169" s="46"/>
      <c r="L169" s="47"/>
    </row>
    <row r="170" spans="1:16" x14ac:dyDescent="0.2">
      <c r="A170" s="48">
        <v>1</v>
      </c>
      <c r="B170" s="49" t="s">
        <v>144</v>
      </c>
      <c r="C170" s="50"/>
      <c r="D170" s="49"/>
      <c r="E170" s="49"/>
      <c r="F170" s="50"/>
      <c r="G170" s="50"/>
      <c r="H170" s="50"/>
      <c r="I170" s="51">
        <f>P164</f>
        <v>22029</v>
      </c>
      <c r="J170" s="50"/>
      <c r="K170" s="50"/>
      <c r="L170" s="52"/>
    </row>
    <row r="171" spans="1:16" ht="13.5" thickBot="1" x14ac:dyDescent="0.25">
      <c r="A171" s="48"/>
      <c r="B171" s="49"/>
      <c r="C171" s="50"/>
      <c r="D171" s="49"/>
      <c r="E171" s="49"/>
      <c r="F171" s="50"/>
      <c r="G171" s="50"/>
      <c r="H171" s="50"/>
      <c r="I171" s="53"/>
      <c r="J171" s="50"/>
      <c r="K171" s="50"/>
      <c r="L171" s="52"/>
    </row>
    <row r="172" spans="1:16" ht="13.5" thickBot="1" x14ac:dyDescent="0.25">
      <c r="A172" s="48"/>
      <c r="B172" s="49"/>
      <c r="C172" s="50"/>
      <c r="D172" s="49"/>
      <c r="E172" s="49"/>
      <c r="F172" s="50"/>
      <c r="G172" s="50"/>
      <c r="H172" s="50"/>
      <c r="I172" s="55" t="s">
        <v>145</v>
      </c>
      <c r="J172" s="55" t="s">
        <v>146</v>
      </c>
      <c r="K172" s="54" t="s">
        <v>12</v>
      </c>
      <c r="L172" s="52"/>
    </row>
    <row r="173" spans="1:16" x14ac:dyDescent="0.2">
      <c r="A173" s="48">
        <v>2</v>
      </c>
      <c r="B173" s="49" t="s">
        <v>147</v>
      </c>
      <c r="C173" s="50"/>
      <c r="D173" s="49"/>
      <c r="E173" s="49"/>
      <c r="F173" s="50"/>
      <c r="G173" s="50"/>
      <c r="H173" s="50"/>
      <c r="I173" s="56">
        <f>G164</f>
        <v>3840</v>
      </c>
      <c r="J173" s="56">
        <f>F164</f>
        <v>8986</v>
      </c>
      <c r="K173" s="56">
        <f>I173+J173</f>
        <v>12826</v>
      </c>
      <c r="L173" s="52"/>
    </row>
    <row r="174" spans="1:16" x14ac:dyDescent="0.2">
      <c r="A174" s="48">
        <v>3</v>
      </c>
      <c r="B174" s="49" t="s">
        <v>148</v>
      </c>
      <c r="C174" s="50"/>
      <c r="D174" s="49"/>
      <c r="E174" s="49"/>
      <c r="F174" s="50"/>
      <c r="G174" s="50"/>
      <c r="H174" s="50"/>
      <c r="I174" s="56">
        <f>H164</f>
        <v>6144</v>
      </c>
      <c r="J174" s="56">
        <f>I164</f>
        <v>2009</v>
      </c>
      <c r="K174" s="56">
        <f>I174+J174</f>
        <v>8153</v>
      </c>
      <c r="L174" s="52"/>
    </row>
    <row r="175" spans="1:16" x14ac:dyDescent="0.2">
      <c r="A175" s="48">
        <v>4</v>
      </c>
      <c r="B175" s="49" t="s">
        <v>149</v>
      </c>
      <c r="C175" s="50"/>
      <c r="D175" s="49"/>
      <c r="E175" s="49"/>
      <c r="F175" s="50"/>
      <c r="G175" s="50"/>
      <c r="H175" s="50"/>
      <c r="I175" s="56">
        <f>J164</f>
        <v>0</v>
      </c>
      <c r="J175" s="56">
        <f>K164</f>
        <v>44</v>
      </c>
      <c r="K175" s="56">
        <f>I175+J175</f>
        <v>44</v>
      </c>
      <c r="L175" s="52"/>
    </row>
    <row r="176" spans="1:16" x14ac:dyDescent="0.2">
      <c r="A176" s="48">
        <v>5</v>
      </c>
      <c r="B176" s="49" t="s">
        <v>150</v>
      </c>
      <c r="C176" s="50"/>
      <c r="D176" s="49"/>
      <c r="E176" s="49"/>
      <c r="F176" s="50"/>
      <c r="G176" s="50"/>
      <c r="H176" s="50"/>
      <c r="I176" s="57">
        <f>L164</f>
        <v>234</v>
      </c>
      <c r="J176" s="50"/>
      <c r="K176" s="50"/>
      <c r="L176" s="52"/>
    </row>
    <row r="177" spans="1:12" x14ac:dyDescent="0.2">
      <c r="A177" s="48">
        <v>6</v>
      </c>
      <c r="B177" s="49" t="s">
        <v>151</v>
      </c>
      <c r="C177" s="50"/>
      <c r="D177" s="49"/>
      <c r="E177" s="49"/>
      <c r="F177" s="50"/>
      <c r="G177" s="50"/>
      <c r="H177" s="50"/>
      <c r="I177" s="51">
        <f>M164</f>
        <v>753</v>
      </c>
      <c r="J177" s="50"/>
      <c r="K177" s="50"/>
      <c r="L177" s="52"/>
    </row>
    <row r="178" spans="1:12" x14ac:dyDescent="0.2">
      <c r="A178" s="48">
        <v>9</v>
      </c>
      <c r="B178" s="49" t="s">
        <v>152</v>
      </c>
      <c r="C178" s="86"/>
      <c r="D178" s="108"/>
      <c r="E178" s="108"/>
      <c r="F178" s="86"/>
      <c r="G178" s="86"/>
      <c r="H178" s="86"/>
      <c r="I178" s="86"/>
      <c r="J178" s="86"/>
      <c r="K178" s="86"/>
      <c r="L178" s="52"/>
    </row>
    <row r="179" spans="1:12" x14ac:dyDescent="0.2">
      <c r="A179" s="48"/>
      <c r="B179" s="58"/>
      <c r="C179" s="112"/>
      <c r="D179" s="88"/>
      <c r="E179" s="108"/>
      <c r="F179" s="86"/>
      <c r="G179" s="86"/>
      <c r="H179" s="86"/>
      <c r="I179" s="86"/>
      <c r="J179" s="86"/>
      <c r="K179" s="86"/>
      <c r="L179" s="52"/>
    </row>
    <row r="180" spans="1:12" x14ac:dyDescent="0.2">
      <c r="A180" s="48"/>
      <c r="B180" s="58"/>
      <c r="C180" s="112"/>
      <c r="D180" s="108"/>
      <c r="E180" s="108"/>
      <c r="F180" s="86"/>
      <c r="G180" s="86"/>
      <c r="H180" s="86"/>
      <c r="I180" s="86"/>
      <c r="J180" s="86"/>
      <c r="K180" s="86"/>
      <c r="L180" s="50"/>
    </row>
    <row r="181" spans="1:12" x14ac:dyDescent="0.2">
      <c r="A181" s="108" t="s">
        <v>154</v>
      </c>
      <c r="B181" s="113">
        <f>SUM(K129:K131)</f>
        <v>44</v>
      </c>
      <c r="C181" s="108" t="s">
        <v>158</v>
      </c>
      <c r="D181" s="113">
        <f>SUM(K134:K136)</f>
        <v>0</v>
      </c>
      <c r="E181" s="49" t="s">
        <v>156</v>
      </c>
      <c r="F181" s="113">
        <f>SUM(I14:I38)</f>
        <v>1079</v>
      </c>
      <c r="G181" s="49" t="s">
        <v>155</v>
      </c>
      <c r="H181" s="113">
        <f>SUM(I60:I72)</f>
        <v>379</v>
      </c>
      <c r="I181" s="49" t="s">
        <v>153</v>
      </c>
      <c r="J181" s="113">
        <f>SUM(I75:I96)</f>
        <v>326</v>
      </c>
      <c r="K181" s="49" t="s">
        <v>157</v>
      </c>
      <c r="L181" s="113">
        <f>SUM(I97:I120)</f>
        <v>225</v>
      </c>
    </row>
    <row r="182" spans="1:12" x14ac:dyDescent="0.2">
      <c r="A182" s="87"/>
      <c r="B182" s="89"/>
      <c r="C182" s="89"/>
      <c r="D182" s="88"/>
      <c r="E182" s="108"/>
      <c r="F182" s="86"/>
      <c r="G182" s="86"/>
      <c r="H182" s="86"/>
      <c r="I182" s="86"/>
      <c r="J182" s="86"/>
      <c r="K182" s="86"/>
      <c r="L182" s="52"/>
    </row>
    <row r="183" spans="1:12" x14ac:dyDescent="0.2">
      <c r="A183" s="87"/>
      <c r="B183" s="89"/>
      <c r="C183" s="89"/>
      <c r="D183" s="88"/>
      <c r="E183" s="108"/>
      <c r="F183" s="86"/>
      <c r="G183" s="86"/>
      <c r="H183" s="86"/>
      <c r="I183" s="86"/>
      <c r="J183" s="86"/>
      <c r="K183" s="86"/>
      <c r="L183" s="52"/>
    </row>
    <row r="184" spans="1:12" x14ac:dyDescent="0.2">
      <c r="A184" s="87"/>
      <c r="B184" s="89"/>
      <c r="C184" s="89"/>
      <c r="D184" s="88"/>
      <c r="E184" s="108"/>
      <c r="F184" s="86"/>
      <c r="G184" s="86"/>
      <c r="H184" s="86"/>
      <c r="I184" s="86"/>
      <c r="J184" s="86"/>
      <c r="K184" s="86"/>
      <c r="L184" s="52"/>
    </row>
    <row r="185" spans="1:12" x14ac:dyDescent="0.2">
      <c r="A185" s="87"/>
      <c r="B185" s="89"/>
      <c r="C185" s="89"/>
      <c r="D185" s="88"/>
      <c r="E185" s="108"/>
      <c r="F185" s="86"/>
      <c r="G185" s="86"/>
      <c r="H185" s="86"/>
      <c r="I185" s="86"/>
      <c r="J185" s="89"/>
      <c r="K185" s="86"/>
      <c r="L185" s="52"/>
    </row>
    <row r="186" spans="1:12" x14ac:dyDescent="0.2">
      <c r="A186" s="87"/>
      <c r="B186" s="89"/>
      <c r="C186" s="89"/>
      <c r="D186" s="88"/>
      <c r="E186" s="108"/>
      <c r="F186" s="86"/>
      <c r="G186" s="86"/>
      <c r="H186" s="86"/>
      <c r="I186" s="86"/>
      <c r="J186" s="89"/>
      <c r="K186" s="86"/>
      <c r="L186" s="52"/>
    </row>
    <row r="187" spans="1:12" ht="13.5" thickBot="1" x14ac:dyDescent="0.25">
      <c r="A187" s="60"/>
      <c r="B187" s="61"/>
      <c r="C187" s="62"/>
      <c r="D187" s="61"/>
      <c r="E187" s="61"/>
      <c r="F187" s="62"/>
      <c r="G187" s="62"/>
      <c r="H187" s="62"/>
      <c r="I187" s="62"/>
      <c r="J187" s="62"/>
      <c r="K187" s="62"/>
      <c r="L187" s="63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zoomScale="80" workbookViewId="0">
      <pane ySplit="11" topLeftCell="A99" activePane="bottomLeft" state="frozen"/>
      <selection pane="bottomLeft" activeCell="B113" sqref="B113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4" t="s">
        <v>175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6" t="s">
        <v>19</v>
      </c>
      <c r="P11" s="10" t="s">
        <v>18</v>
      </c>
    </row>
    <row r="12" spans="1:16" x14ac:dyDescent="0.2">
      <c r="A12" s="28" t="s">
        <v>85</v>
      </c>
      <c r="B12"/>
      <c r="C12" s="1">
        <f>B12/$B$112</f>
        <v>0</v>
      </c>
      <c r="D12" s="5">
        <f>C12*$B$115</f>
        <v>0</v>
      </c>
      <c r="E12" s="5">
        <f t="shared" ref="E12:E110" si="0">B12+D12</f>
        <v>0</v>
      </c>
      <c r="H12" s="65">
        <f>E12</f>
        <v>0</v>
      </c>
      <c r="I12" s="17"/>
      <c r="P12" s="17">
        <f>E12</f>
        <v>0</v>
      </c>
    </row>
    <row r="13" spans="1:16" x14ac:dyDescent="0.2">
      <c r="A13" s="27" t="s">
        <v>86</v>
      </c>
      <c r="B13"/>
      <c r="C13" s="1">
        <f>B13/$B$112</f>
        <v>0</v>
      </c>
      <c r="D13" s="5">
        <f>C13*$B$115</f>
        <v>0</v>
      </c>
      <c r="E13" s="5">
        <f t="shared" si="0"/>
        <v>0</v>
      </c>
      <c r="I13" s="66">
        <f>E13</f>
        <v>0</v>
      </c>
      <c r="P13" s="17">
        <f t="shared" ref="P13:P110" si="1">E13</f>
        <v>0</v>
      </c>
    </row>
    <row r="14" spans="1:16" x14ac:dyDescent="0.2">
      <c r="A14" s="28" t="s">
        <v>24</v>
      </c>
      <c r="B14"/>
      <c r="C14" s="1">
        <f>B14/$B$112</f>
        <v>0</v>
      </c>
      <c r="D14" s="5">
        <f>C14*$B$115</f>
        <v>0</v>
      </c>
      <c r="E14" s="5">
        <f t="shared" si="0"/>
        <v>0</v>
      </c>
      <c r="H14" s="65">
        <f>E14</f>
        <v>0</v>
      </c>
      <c r="P14" s="17">
        <f t="shared" si="1"/>
        <v>0</v>
      </c>
    </row>
    <row r="15" spans="1:16" x14ac:dyDescent="0.2">
      <c r="A15" s="28" t="s">
        <v>106</v>
      </c>
      <c r="B15"/>
      <c r="C15" s="1">
        <f>B15/$B$112</f>
        <v>0</v>
      </c>
      <c r="D15" s="5">
        <f>C15*$B$115</f>
        <v>0</v>
      </c>
      <c r="E15" s="5">
        <f t="shared" ref="E15" si="2">B15+D15</f>
        <v>0</v>
      </c>
      <c r="H15" s="65">
        <f>E15</f>
        <v>0</v>
      </c>
      <c r="P15" s="17">
        <f t="shared" ref="P15" si="3">E15</f>
        <v>0</v>
      </c>
    </row>
    <row r="16" spans="1:16" x14ac:dyDescent="0.2">
      <c r="A16" s="28" t="s">
        <v>25</v>
      </c>
      <c r="B16">
        <v>48</v>
      </c>
      <c r="C16" s="1">
        <f>B16/$B$112</f>
        <v>2.4119390985377618E-3</v>
      </c>
      <c r="D16" s="5">
        <f>C16*$B$115</f>
        <v>0</v>
      </c>
      <c r="E16" s="5">
        <f t="shared" si="0"/>
        <v>48</v>
      </c>
      <c r="H16" s="65">
        <f>E16</f>
        <v>48</v>
      </c>
      <c r="P16" s="17">
        <f t="shared" si="1"/>
        <v>48</v>
      </c>
    </row>
    <row r="17" spans="1:16" x14ac:dyDescent="0.2">
      <c r="A17" s="28" t="s">
        <v>87</v>
      </c>
      <c r="B17">
        <v>32</v>
      </c>
      <c r="C17" s="1">
        <f>B17/$B$112</f>
        <v>1.6079593990251746E-3</v>
      </c>
      <c r="D17" s="5">
        <f>C17*$B$115</f>
        <v>0</v>
      </c>
      <c r="E17" s="5">
        <f>B17+D17</f>
        <v>32</v>
      </c>
      <c r="H17" s="65">
        <f>E17</f>
        <v>32</v>
      </c>
      <c r="P17" s="17">
        <f>E17</f>
        <v>32</v>
      </c>
    </row>
    <row r="18" spans="1:16" x14ac:dyDescent="0.2">
      <c r="A18" s="28" t="s">
        <v>26</v>
      </c>
      <c r="B18"/>
      <c r="C18" s="1">
        <f>B18/$B$112</f>
        <v>0</v>
      </c>
      <c r="D18" s="5">
        <f>C18*$B$115</f>
        <v>0</v>
      </c>
      <c r="E18" s="5">
        <f t="shared" si="0"/>
        <v>0</v>
      </c>
      <c r="H18" s="65">
        <f>E18</f>
        <v>0</v>
      </c>
      <c r="P18" s="17">
        <f t="shared" si="1"/>
        <v>0</v>
      </c>
    </row>
    <row r="19" spans="1:16" x14ac:dyDescent="0.2">
      <c r="A19" s="27" t="s">
        <v>88</v>
      </c>
      <c r="B19">
        <v>30</v>
      </c>
      <c r="C19" s="1">
        <f>B19/$B$112</f>
        <v>1.5074619365861013E-3</v>
      </c>
      <c r="D19" s="5">
        <f>C19*$B$115</f>
        <v>0</v>
      </c>
      <c r="E19" s="5">
        <f t="shared" si="0"/>
        <v>30</v>
      </c>
      <c r="I19" s="66">
        <f>E19</f>
        <v>30</v>
      </c>
      <c r="P19" s="17">
        <f t="shared" si="1"/>
        <v>30</v>
      </c>
    </row>
    <row r="20" spans="1:16" x14ac:dyDescent="0.2">
      <c r="A20" s="27" t="s">
        <v>185</v>
      </c>
      <c r="B20"/>
      <c r="C20" s="1">
        <f>B20/$B$112</f>
        <v>0</v>
      </c>
      <c r="D20" s="5">
        <f>C20*$B$115</f>
        <v>0</v>
      </c>
      <c r="E20" s="5">
        <f>B20+D20</f>
        <v>0</v>
      </c>
      <c r="I20" s="66">
        <f>E20</f>
        <v>0</v>
      </c>
      <c r="P20" s="17">
        <f t="shared" si="1"/>
        <v>0</v>
      </c>
    </row>
    <row r="21" spans="1:16" x14ac:dyDescent="0.2">
      <c r="A21" s="27" t="s">
        <v>123</v>
      </c>
      <c r="B21">
        <v>28</v>
      </c>
      <c r="C21" s="1">
        <f>B21/$B$112</f>
        <v>1.4069644741470278E-3</v>
      </c>
      <c r="D21" s="5">
        <f>C21*$B$115</f>
        <v>0</v>
      </c>
      <c r="E21" s="5">
        <f t="shared" ref="E21:E22" si="4">B21+D21</f>
        <v>28</v>
      </c>
      <c r="I21" s="66">
        <f t="shared" ref="I21:I22" si="5">E21</f>
        <v>28</v>
      </c>
      <c r="P21" s="17">
        <f t="shared" si="1"/>
        <v>28</v>
      </c>
    </row>
    <row r="22" spans="1:16" x14ac:dyDescent="0.2">
      <c r="A22" s="27" t="s">
        <v>102</v>
      </c>
      <c r="B22"/>
      <c r="C22" s="1">
        <f>B22/$B$112</f>
        <v>0</v>
      </c>
      <c r="D22" s="5">
        <f>C22*$B$115</f>
        <v>0</v>
      </c>
      <c r="E22" s="5">
        <f t="shared" si="4"/>
        <v>0</v>
      </c>
      <c r="I22" s="66">
        <f t="shared" si="5"/>
        <v>0</v>
      </c>
      <c r="P22" s="17">
        <f t="shared" si="1"/>
        <v>0</v>
      </c>
    </row>
    <row r="23" spans="1:16" x14ac:dyDescent="0.2">
      <c r="A23" s="27" t="s">
        <v>198</v>
      </c>
      <c r="B23"/>
      <c r="C23" s="1">
        <f>B23/$B$112</f>
        <v>0</v>
      </c>
      <c r="D23" s="5">
        <f>C23*$B$115</f>
        <v>0</v>
      </c>
      <c r="E23" s="5">
        <f>B23+D23</f>
        <v>0</v>
      </c>
      <c r="I23" s="66">
        <f>E23</f>
        <v>0</v>
      </c>
      <c r="P23" s="17">
        <f t="shared" si="1"/>
        <v>0</v>
      </c>
    </row>
    <row r="24" spans="1:16" x14ac:dyDescent="0.2">
      <c r="A24" s="27" t="s">
        <v>124</v>
      </c>
      <c r="B24"/>
      <c r="C24" s="1">
        <f>B24/$B$112</f>
        <v>0</v>
      </c>
      <c r="D24" s="5">
        <f>C24*$B$115</f>
        <v>0</v>
      </c>
      <c r="E24" s="5">
        <f>B24+D24</f>
        <v>0</v>
      </c>
      <c r="I24" s="66">
        <f>E24</f>
        <v>0</v>
      </c>
      <c r="P24" s="17">
        <f t="shared" si="1"/>
        <v>0</v>
      </c>
    </row>
    <row r="25" spans="1:16" x14ac:dyDescent="0.2">
      <c r="A25" s="27" t="s">
        <v>181</v>
      </c>
      <c r="B25"/>
      <c r="C25" s="1">
        <f>B25/$B$112</f>
        <v>0</v>
      </c>
      <c r="D25" s="5">
        <f>C25*$B$115</f>
        <v>0</v>
      </c>
      <c r="E25" s="5">
        <f t="shared" si="0"/>
        <v>0</v>
      </c>
      <c r="I25" s="66">
        <f>E25</f>
        <v>0</v>
      </c>
      <c r="P25" s="17">
        <f t="shared" si="1"/>
        <v>0</v>
      </c>
    </row>
    <row r="26" spans="1:16" x14ac:dyDescent="0.2">
      <c r="A26" s="27" t="s">
        <v>135</v>
      </c>
      <c r="B26">
        <v>2</v>
      </c>
      <c r="C26" s="1">
        <f>B26/$B$112</f>
        <v>1.0049746243907341E-4</v>
      </c>
      <c r="D26" s="5">
        <f>C26*$B$115</f>
        <v>0</v>
      </c>
      <c r="E26" s="5">
        <f t="shared" ref="E26" si="6">B26+D26</f>
        <v>2</v>
      </c>
      <c r="I26" s="66">
        <f>E26</f>
        <v>2</v>
      </c>
      <c r="P26" s="17">
        <f t="shared" si="1"/>
        <v>2</v>
      </c>
    </row>
    <row r="27" spans="1:16" x14ac:dyDescent="0.2">
      <c r="A27" s="29" t="s">
        <v>28</v>
      </c>
      <c r="B27">
        <v>3</v>
      </c>
      <c r="C27" s="1">
        <f>B27/$B$112</f>
        <v>1.5074619365861011E-4</v>
      </c>
      <c r="D27" s="5">
        <f>C27*$B$115</f>
        <v>0</v>
      </c>
      <c r="E27" s="5">
        <f t="shared" si="0"/>
        <v>3</v>
      </c>
      <c r="G27" s="67">
        <f>E27</f>
        <v>3</v>
      </c>
      <c r="P27" s="17">
        <f t="shared" si="1"/>
        <v>3</v>
      </c>
    </row>
    <row r="28" spans="1:16" x14ac:dyDescent="0.2">
      <c r="A28" s="29" t="s">
        <v>29</v>
      </c>
      <c r="B28">
        <v>2</v>
      </c>
      <c r="C28" s="1">
        <f>B28/$B$112</f>
        <v>1.0049746243907341E-4</v>
      </c>
      <c r="D28" s="5">
        <f>C28*$B$115</f>
        <v>0</v>
      </c>
      <c r="E28" s="5">
        <f t="shared" si="0"/>
        <v>2</v>
      </c>
      <c r="G28" s="67">
        <f>E28</f>
        <v>2</v>
      </c>
      <c r="P28" s="17">
        <f t="shared" si="1"/>
        <v>2</v>
      </c>
    </row>
    <row r="29" spans="1:16" x14ac:dyDescent="0.2">
      <c r="A29" s="95" t="s">
        <v>30</v>
      </c>
      <c r="B29">
        <v>5271</v>
      </c>
      <c r="C29" s="1">
        <f>B29/$B$112</f>
        <v>0.26486106225817796</v>
      </c>
      <c r="D29" s="5">
        <f>C29*$B$115</f>
        <v>0</v>
      </c>
      <c r="E29" s="5">
        <f t="shared" si="0"/>
        <v>5271</v>
      </c>
      <c r="G29" s="77"/>
      <c r="O29" s="75">
        <f>E29</f>
        <v>5271</v>
      </c>
      <c r="P29" s="17"/>
    </row>
    <row r="30" spans="1:16" x14ac:dyDescent="0.2">
      <c r="A30" s="29" t="s">
        <v>31</v>
      </c>
      <c r="B30">
        <v>582</v>
      </c>
      <c r="C30" s="1">
        <f>B30/$B$112</f>
        <v>2.9244761569770364E-2</v>
      </c>
      <c r="D30" s="5">
        <f>C30*$B$115</f>
        <v>0</v>
      </c>
      <c r="E30" s="5">
        <f t="shared" si="0"/>
        <v>582</v>
      </c>
      <c r="G30" s="67">
        <f>E30</f>
        <v>582</v>
      </c>
      <c r="P30" s="17">
        <f t="shared" si="1"/>
        <v>582</v>
      </c>
    </row>
    <row r="31" spans="1:16" x14ac:dyDescent="0.2">
      <c r="A31" s="30" t="s">
        <v>32</v>
      </c>
      <c r="B31">
        <v>1056</v>
      </c>
      <c r="C31" s="1">
        <f>B31/$B$112</f>
        <v>5.3062660167830761E-2</v>
      </c>
      <c r="D31" s="5">
        <f>C31*$B$115</f>
        <v>0</v>
      </c>
      <c r="E31" s="5">
        <f t="shared" si="0"/>
        <v>1056</v>
      </c>
      <c r="F31" s="68">
        <f>E31</f>
        <v>1056</v>
      </c>
      <c r="G31" s="6"/>
      <c r="P31" s="17">
        <f t="shared" si="1"/>
        <v>1056</v>
      </c>
    </row>
    <row r="32" spans="1:16" x14ac:dyDescent="0.2">
      <c r="A32" s="29" t="s">
        <v>33</v>
      </c>
      <c r="B32">
        <v>0</v>
      </c>
      <c r="C32" s="1">
        <f>B32/$B$112</f>
        <v>0</v>
      </c>
      <c r="D32" s="5">
        <f>C32*$B$115</f>
        <v>0</v>
      </c>
      <c r="E32" s="5">
        <f t="shared" si="0"/>
        <v>0</v>
      </c>
      <c r="F32" s="6"/>
      <c r="G32" s="67">
        <f>E32</f>
        <v>0</v>
      </c>
      <c r="P32" s="17">
        <f t="shared" si="1"/>
        <v>0</v>
      </c>
    </row>
    <row r="33" spans="1:16" x14ac:dyDescent="0.2">
      <c r="A33" s="30" t="s">
        <v>34</v>
      </c>
      <c r="B33">
        <v>0</v>
      </c>
      <c r="C33" s="1">
        <f>B33/$B$112</f>
        <v>0</v>
      </c>
      <c r="D33" s="5">
        <f>C33*$B$115</f>
        <v>0</v>
      </c>
      <c r="E33" s="5">
        <f t="shared" si="0"/>
        <v>0</v>
      </c>
      <c r="F33" s="68">
        <f>E33</f>
        <v>0</v>
      </c>
      <c r="P33" s="17">
        <f t="shared" si="1"/>
        <v>0</v>
      </c>
    </row>
    <row r="34" spans="1:16" x14ac:dyDescent="0.2">
      <c r="A34" s="29" t="s">
        <v>35</v>
      </c>
      <c r="B34">
        <v>1</v>
      </c>
      <c r="C34" s="1">
        <f>B34/$B$112</f>
        <v>5.0248731219536707E-5</v>
      </c>
      <c r="D34" s="5">
        <f>C34*$B$115</f>
        <v>0</v>
      </c>
      <c r="E34" s="5">
        <f t="shared" si="0"/>
        <v>1</v>
      </c>
      <c r="G34" s="67">
        <f>E34</f>
        <v>1</v>
      </c>
      <c r="P34" s="17">
        <f t="shared" si="1"/>
        <v>1</v>
      </c>
    </row>
    <row r="35" spans="1:16" x14ac:dyDescent="0.2">
      <c r="A35" s="30" t="s">
        <v>36</v>
      </c>
      <c r="B35">
        <v>193</v>
      </c>
      <c r="C35" s="1">
        <f>B35/$B$112</f>
        <v>9.6980051253705846E-3</v>
      </c>
      <c r="D35" s="5">
        <f>C35*$B$115</f>
        <v>0</v>
      </c>
      <c r="E35" s="5">
        <f t="shared" si="0"/>
        <v>193</v>
      </c>
      <c r="F35" s="68">
        <f t="shared" ref="F35:F41" si="7">E35</f>
        <v>193</v>
      </c>
      <c r="P35" s="17">
        <f t="shared" si="1"/>
        <v>193</v>
      </c>
    </row>
    <row r="36" spans="1:16" x14ac:dyDescent="0.2">
      <c r="A36" s="30" t="s">
        <v>37</v>
      </c>
      <c r="B36">
        <v>7074</v>
      </c>
      <c r="C36" s="1">
        <f>B36/$B$112</f>
        <v>0.35545952464700264</v>
      </c>
      <c r="D36" s="5">
        <f>C36*$B$115</f>
        <v>0</v>
      </c>
      <c r="E36" s="5">
        <f t="shared" si="0"/>
        <v>7074</v>
      </c>
      <c r="F36" s="68">
        <f t="shared" si="7"/>
        <v>7074</v>
      </c>
      <c r="G36" s="6"/>
      <c r="P36" s="17">
        <f t="shared" si="1"/>
        <v>7074</v>
      </c>
    </row>
    <row r="37" spans="1:16" x14ac:dyDescent="0.2">
      <c r="A37" s="30" t="s">
        <v>90</v>
      </c>
      <c r="B37">
        <v>1</v>
      </c>
      <c r="C37" s="1">
        <f>B37/$B$112</f>
        <v>5.0248731219536707E-5</v>
      </c>
      <c r="D37" s="5">
        <f>C37*$B$115</f>
        <v>0</v>
      </c>
      <c r="E37" s="5">
        <f t="shared" si="0"/>
        <v>1</v>
      </c>
      <c r="F37" s="68">
        <f t="shared" si="7"/>
        <v>1</v>
      </c>
      <c r="P37" s="17">
        <f t="shared" si="1"/>
        <v>1</v>
      </c>
    </row>
    <row r="38" spans="1:16" x14ac:dyDescent="0.2">
      <c r="A38" s="30" t="s">
        <v>91</v>
      </c>
      <c r="B38">
        <v>3071</v>
      </c>
      <c r="C38" s="1">
        <f>B38/$B$112</f>
        <v>0.15431385357519722</v>
      </c>
      <c r="D38" s="5">
        <f>C38*$B$115</f>
        <v>0</v>
      </c>
      <c r="E38" s="5">
        <f t="shared" si="0"/>
        <v>3071</v>
      </c>
      <c r="F38" s="68">
        <f t="shared" si="7"/>
        <v>3071</v>
      </c>
      <c r="P38" s="17">
        <f t="shared" si="1"/>
        <v>3071</v>
      </c>
    </row>
    <row r="39" spans="1:16" x14ac:dyDescent="0.2">
      <c r="A39" s="30" t="s">
        <v>38</v>
      </c>
      <c r="B39">
        <v>1367</v>
      </c>
      <c r="C39" s="1">
        <f>B39/$B$112</f>
        <v>6.8690015577106675E-2</v>
      </c>
      <c r="D39" s="5">
        <f>C39*$B$115</f>
        <v>0</v>
      </c>
      <c r="E39" s="5">
        <f t="shared" si="0"/>
        <v>1367</v>
      </c>
      <c r="F39" s="68">
        <f t="shared" si="7"/>
        <v>1367</v>
      </c>
      <c r="P39" s="17">
        <f t="shared" si="1"/>
        <v>1367</v>
      </c>
    </row>
    <row r="40" spans="1:16" x14ac:dyDescent="0.2">
      <c r="A40" s="30" t="s">
        <v>39</v>
      </c>
      <c r="B40">
        <v>2</v>
      </c>
      <c r="C40" s="1">
        <f>B40/$B$112</f>
        <v>1.0049746243907341E-4</v>
      </c>
      <c r="D40" s="5">
        <f>C40*$B$115</f>
        <v>0</v>
      </c>
      <c r="E40" s="5">
        <f t="shared" si="0"/>
        <v>2</v>
      </c>
      <c r="F40" s="68">
        <f t="shared" si="7"/>
        <v>2</v>
      </c>
      <c r="P40" s="17">
        <f t="shared" si="1"/>
        <v>2</v>
      </c>
    </row>
    <row r="41" spans="1:16" x14ac:dyDescent="0.2">
      <c r="A41" s="30" t="s">
        <v>40</v>
      </c>
      <c r="B41">
        <v>0</v>
      </c>
      <c r="C41" s="1">
        <f>B41/$B$112</f>
        <v>0</v>
      </c>
      <c r="D41" s="5">
        <f>C41*$B$115</f>
        <v>0</v>
      </c>
      <c r="E41" s="5">
        <f t="shared" si="0"/>
        <v>0</v>
      </c>
      <c r="F41" s="68">
        <f t="shared" si="7"/>
        <v>0</v>
      </c>
      <c r="P41" s="17">
        <f t="shared" si="1"/>
        <v>0</v>
      </c>
    </row>
    <row r="42" spans="1:16" x14ac:dyDescent="0.2">
      <c r="A42" s="30" t="s">
        <v>41</v>
      </c>
      <c r="B42">
        <v>0</v>
      </c>
      <c r="C42" s="1">
        <f>B42/$B$112</f>
        <v>0</v>
      </c>
      <c r="D42" s="5">
        <f>C42*$B$115</f>
        <v>0</v>
      </c>
      <c r="E42" s="5">
        <f t="shared" ref="E42" si="8">B42+D42</f>
        <v>0</v>
      </c>
      <c r="F42" s="68">
        <f t="shared" ref="F42" si="9">E42</f>
        <v>0</v>
      </c>
      <c r="P42" s="17">
        <f t="shared" ref="P42" si="10">E42</f>
        <v>0</v>
      </c>
    </row>
    <row r="43" spans="1:16" x14ac:dyDescent="0.2">
      <c r="A43" s="28" t="s">
        <v>110</v>
      </c>
      <c r="B43"/>
      <c r="C43" s="1">
        <f>B43/$B$112</f>
        <v>0</v>
      </c>
      <c r="D43" s="5">
        <f>C43*$B$115</f>
        <v>0</v>
      </c>
      <c r="E43" s="5">
        <f t="shared" si="0"/>
        <v>0</v>
      </c>
      <c r="H43" s="65">
        <f>E43</f>
        <v>0</v>
      </c>
      <c r="P43" s="17">
        <f t="shared" si="1"/>
        <v>0</v>
      </c>
    </row>
    <row r="44" spans="1:16" x14ac:dyDescent="0.2">
      <c r="A44" s="28" t="s">
        <v>42</v>
      </c>
      <c r="B44">
        <v>5</v>
      </c>
      <c r="C44" s="1">
        <f>B44/$B$112</f>
        <v>2.5124365609768351E-4</v>
      </c>
      <c r="D44" s="5">
        <f>C44*$B$115</f>
        <v>0</v>
      </c>
      <c r="E44" s="5">
        <f>B44+D44</f>
        <v>5</v>
      </c>
      <c r="H44" s="65">
        <f>E44</f>
        <v>5</v>
      </c>
      <c r="P44" s="17">
        <f t="shared" si="1"/>
        <v>5</v>
      </c>
    </row>
    <row r="45" spans="1:16" x14ac:dyDescent="0.2">
      <c r="A45" s="28" t="s">
        <v>125</v>
      </c>
      <c r="B45"/>
      <c r="C45" s="1">
        <f>B45/$B$112</f>
        <v>0</v>
      </c>
      <c r="D45" s="5">
        <f>C45*$B$115</f>
        <v>0</v>
      </c>
      <c r="E45" s="5">
        <f>B45+D45</f>
        <v>0</v>
      </c>
      <c r="H45" s="65">
        <f>E45</f>
        <v>0</v>
      </c>
      <c r="P45" s="17">
        <f t="shared" si="1"/>
        <v>0</v>
      </c>
    </row>
    <row r="46" spans="1:16" x14ac:dyDescent="0.2">
      <c r="A46" s="27" t="s">
        <v>44</v>
      </c>
      <c r="B46">
        <v>326</v>
      </c>
      <c r="C46" s="1">
        <f>B46/$B$112</f>
        <v>1.6381086377568965E-2</v>
      </c>
      <c r="D46" s="5">
        <f>C46*$B$115</f>
        <v>0</v>
      </c>
      <c r="E46" s="5">
        <f t="shared" si="0"/>
        <v>326</v>
      </c>
      <c r="I46" s="66">
        <f>E46</f>
        <v>326</v>
      </c>
      <c r="P46" s="17">
        <f t="shared" si="1"/>
        <v>326</v>
      </c>
    </row>
    <row r="47" spans="1:16" x14ac:dyDescent="0.2">
      <c r="A47" s="27" t="s">
        <v>230</v>
      </c>
      <c r="B47"/>
      <c r="C47" s="1">
        <f>B47/$B$112</f>
        <v>0</v>
      </c>
      <c r="D47" s="5">
        <f>C47*$B$115</f>
        <v>0</v>
      </c>
      <c r="E47" s="5">
        <f>B47+D47</f>
        <v>0</v>
      </c>
      <c r="I47" s="66">
        <f>E47</f>
        <v>0</v>
      </c>
      <c r="P47" s="17">
        <f t="shared" si="1"/>
        <v>0</v>
      </c>
    </row>
    <row r="48" spans="1:16" x14ac:dyDescent="0.2">
      <c r="A48" s="27" t="s">
        <v>46</v>
      </c>
      <c r="B48"/>
      <c r="C48" s="1">
        <f>B48/$B$112</f>
        <v>0</v>
      </c>
      <c r="D48" s="5">
        <f>C48*$B$115</f>
        <v>0</v>
      </c>
      <c r="E48" s="5">
        <f t="shared" si="0"/>
        <v>0</v>
      </c>
      <c r="I48" s="66">
        <f>E48</f>
        <v>0</v>
      </c>
      <c r="P48" s="17">
        <f t="shared" si="1"/>
        <v>0</v>
      </c>
    </row>
    <row r="49" spans="1:16" x14ac:dyDescent="0.2">
      <c r="A49" s="27" t="s">
        <v>48</v>
      </c>
      <c r="B49">
        <v>9</v>
      </c>
      <c r="C49" s="1">
        <f>B49/$B$112</f>
        <v>4.5223858097583037E-4</v>
      </c>
      <c r="D49" s="5">
        <f>C49*$B$115</f>
        <v>0</v>
      </c>
      <c r="E49" s="5">
        <f t="shared" si="0"/>
        <v>9</v>
      </c>
      <c r="I49" s="66">
        <f>E49</f>
        <v>9</v>
      </c>
      <c r="P49" s="17">
        <f t="shared" si="1"/>
        <v>9</v>
      </c>
    </row>
    <row r="50" spans="1:16" x14ac:dyDescent="0.2">
      <c r="A50" s="27" t="s">
        <v>203</v>
      </c>
      <c r="B50"/>
      <c r="C50" s="1">
        <f>B50/$B$112</f>
        <v>0</v>
      </c>
      <c r="D50" s="5">
        <f>C50*$B$115</f>
        <v>0</v>
      </c>
      <c r="E50" s="5">
        <f>B50+D50</f>
        <v>0</v>
      </c>
      <c r="I50" s="66">
        <f>E50</f>
        <v>0</v>
      </c>
      <c r="P50" s="17">
        <f>E50</f>
        <v>0</v>
      </c>
    </row>
    <row r="51" spans="1:16" x14ac:dyDescent="0.2">
      <c r="A51" s="28" t="s">
        <v>53</v>
      </c>
      <c r="B51"/>
      <c r="C51" s="1">
        <f>B51/$B$112</f>
        <v>0</v>
      </c>
      <c r="D51" s="5">
        <f>C51*$B$115</f>
        <v>0</v>
      </c>
      <c r="E51" s="5">
        <f t="shared" si="0"/>
        <v>0</v>
      </c>
      <c r="H51" s="65">
        <f>E51</f>
        <v>0</v>
      </c>
      <c r="P51" s="17">
        <f t="shared" si="1"/>
        <v>0</v>
      </c>
    </row>
    <row r="52" spans="1:16" x14ac:dyDescent="0.2">
      <c r="A52" s="27" t="s">
        <v>54</v>
      </c>
      <c r="B52"/>
      <c r="C52" s="1">
        <f>B52/$B$112</f>
        <v>0</v>
      </c>
      <c r="D52" s="5">
        <f>C52*$B$115</f>
        <v>0</v>
      </c>
      <c r="E52" s="5">
        <f t="shared" si="0"/>
        <v>0</v>
      </c>
      <c r="I52" s="66">
        <f>E52</f>
        <v>0</v>
      </c>
      <c r="P52" s="17">
        <f t="shared" si="1"/>
        <v>0</v>
      </c>
    </row>
    <row r="53" spans="1:16" x14ac:dyDescent="0.2">
      <c r="A53" s="27" t="s">
        <v>126</v>
      </c>
      <c r="B53"/>
      <c r="C53" s="1">
        <f>B53/$B$112</f>
        <v>0</v>
      </c>
      <c r="D53" s="5">
        <f>C53*$B$115</f>
        <v>0</v>
      </c>
      <c r="E53" s="5">
        <f>B53+D53</f>
        <v>0</v>
      </c>
      <c r="I53" s="66">
        <f>E53</f>
        <v>0</v>
      </c>
      <c r="P53" s="17">
        <f>E53</f>
        <v>0</v>
      </c>
    </row>
    <row r="54" spans="1:16" x14ac:dyDescent="0.2">
      <c r="A54" s="27" t="s">
        <v>55</v>
      </c>
      <c r="B54"/>
      <c r="C54" s="1">
        <f>B54/$B$112</f>
        <v>0</v>
      </c>
      <c r="D54" s="5">
        <f>C54*$B$115</f>
        <v>0</v>
      </c>
      <c r="E54" s="5">
        <f>B54+D54</f>
        <v>0</v>
      </c>
      <c r="I54" s="66">
        <f>E54</f>
        <v>0</v>
      </c>
      <c r="P54" s="17">
        <f>E54</f>
        <v>0</v>
      </c>
    </row>
    <row r="55" spans="1:16" x14ac:dyDescent="0.2">
      <c r="A55" s="25" t="s">
        <v>92</v>
      </c>
      <c r="B55"/>
      <c r="C55" s="1">
        <f>B55/$B$112</f>
        <v>0</v>
      </c>
      <c r="D55" s="5">
        <f>C55*$B$115</f>
        <v>0</v>
      </c>
      <c r="E55" s="5">
        <f t="shared" si="0"/>
        <v>0</v>
      </c>
      <c r="N55" s="72">
        <f>E55</f>
        <v>0</v>
      </c>
      <c r="P55" s="17">
        <f t="shared" si="1"/>
        <v>0</v>
      </c>
    </row>
    <row r="56" spans="1:16" x14ac:dyDescent="0.2">
      <c r="A56" s="27" t="s">
        <v>58</v>
      </c>
      <c r="B56"/>
      <c r="C56" s="1">
        <f>B56/$B$112</f>
        <v>0</v>
      </c>
      <c r="D56" s="5">
        <f>C56*$B$115</f>
        <v>0</v>
      </c>
      <c r="E56" s="5">
        <f>B56+D56</f>
        <v>0</v>
      </c>
      <c r="I56" s="66">
        <f>E56</f>
        <v>0</v>
      </c>
      <c r="P56" s="17">
        <f t="shared" si="1"/>
        <v>0</v>
      </c>
    </row>
    <row r="57" spans="1:16" x14ac:dyDescent="0.2">
      <c r="A57" s="28" t="s">
        <v>178</v>
      </c>
      <c r="B57"/>
      <c r="C57" s="1">
        <f>B57/$B$112</f>
        <v>0</v>
      </c>
      <c r="D57" s="5">
        <f>C57*$B$115</f>
        <v>0</v>
      </c>
      <c r="E57" s="5">
        <f>B57+D57</f>
        <v>0</v>
      </c>
      <c r="H57" s="65">
        <f>E57</f>
        <v>0</v>
      </c>
      <c r="P57" s="17">
        <f>E57</f>
        <v>0</v>
      </c>
    </row>
    <row r="58" spans="1:16" x14ac:dyDescent="0.2">
      <c r="A58" s="28" t="s">
        <v>56</v>
      </c>
      <c r="B58"/>
      <c r="C58" s="1">
        <f>B58/$B$112</f>
        <v>0</v>
      </c>
      <c r="D58" s="5">
        <f>C58*$B$115</f>
        <v>0</v>
      </c>
      <c r="E58" s="5">
        <f>B58+D58</f>
        <v>0</v>
      </c>
      <c r="H58" s="65">
        <f>E58</f>
        <v>0</v>
      </c>
      <c r="P58" s="17">
        <f>E58</f>
        <v>0</v>
      </c>
    </row>
    <row r="59" spans="1:16" x14ac:dyDescent="0.2">
      <c r="A59" s="28" t="s">
        <v>57</v>
      </c>
      <c r="B59">
        <v>6</v>
      </c>
      <c r="C59" s="1">
        <f>B59/$B$112</f>
        <v>3.0149238731722023E-4</v>
      </c>
      <c r="D59" s="5">
        <f>C59*$B$115</f>
        <v>0</v>
      </c>
      <c r="E59" s="5">
        <f>B59+D59</f>
        <v>6</v>
      </c>
      <c r="H59" s="65">
        <f>E59</f>
        <v>6</v>
      </c>
      <c r="P59" s="17">
        <f>E59</f>
        <v>6</v>
      </c>
    </row>
    <row r="60" spans="1:16" x14ac:dyDescent="0.2">
      <c r="A60" s="27" t="s">
        <v>60</v>
      </c>
      <c r="B60"/>
      <c r="C60" s="1">
        <f>B60/$B$112</f>
        <v>0</v>
      </c>
      <c r="D60" s="5">
        <f>C60*$B$115</f>
        <v>0</v>
      </c>
      <c r="E60" s="5">
        <f>B60+D60</f>
        <v>0</v>
      </c>
      <c r="I60" s="66">
        <f>E60</f>
        <v>0</v>
      </c>
      <c r="P60" s="17">
        <f t="shared" si="1"/>
        <v>0</v>
      </c>
    </row>
    <row r="61" spans="1:16" x14ac:dyDescent="0.2">
      <c r="A61" s="28" t="s">
        <v>103</v>
      </c>
      <c r="B61"/>
      <c r="C61" s="1">
        <f>B61/$B$112</f>
        <v>0</v>
      </c>
      <c r="D61" s="5">
        <f>C61*$B$115</f>
        <v>0</v>
      </c>
      <c r="E61" s="5">
        <f t="shared" si="0"/>
        <v>0</v>
      </c>
      <c r="H61" s="65">
        <f>E61</f>
        <v>0</v>
      </c>
      <c r="P61" s="17">
        <f t="shared" si="1"/>
        <v>0</v>
      </c>
    </row>
    <row r="62" spans="1:16" x14ac:dyDescent="0.2">
      <c r="A62" s="27" t="s">
        <v>61</v>
      </c>
      <c r="B62"/>
      <c r="C62" s="1">
        <f>B62/$B$112</f>
        <v>0</v>
      </c>
      <c r="D62" s="5">
        <f>C62*$B$115</f>
        <v>0</v>
      </c>
      <c r="E62" s="5">
        <f t="shared" si="0"/>
        <v>0</v>
      </c>
      <c r="I62" s="66">
        <f>E62</f>
        <v>0</v>
      </c>
      <c r="P62" s="17">
        <f t="shared" si="1"/>
        <v>0</v>
      </c>
    </row>
    <row r="63" spans="1:16" x14ac:dyDescent="0.2">
      <c r="A63" s="28" t="s">
        <v>204</v>
      </c>
      <c r="B63"/>
      <c r="C63" s="1">
        <f>B63/$B$112</f>
        <v>0</v>
      </c>
      <c r="D63" s="5">
        <f>C63*$B$115</f>
        <v>0</v>
      </c>
      <c r="E63" s="5">
        <f>B63+D63</f>
        <v>0</v>
      </c>
      <c r="H63" s="65">
        <f>E63</f>
        <v>0</v>
      </c>
      <c r="P63" s="17">
        <f t="shared" si="1"/>
        <v>0</v>
      </c>
    </row>
    <row r="64" spans="1:16" x14ac:dyDescent="0.2">
      <c r="A64" s="27" t="s">
        <v>137</v>
      </c>
      <c r="B64"/>
      <c r="C64" s="1">
        <f>B64/$B$112</f>
        <v>0</v>
      </c>
      <c r="D64" s="5">
        <f>C64*$B$115</f>
        <v>0</v>
      </c>
      <c r="E64" s="5">
        <f t="shared" si="0"/>
        <v>0</v>
      </c>
      <c r="I64" s="66">
        <f>E64</f>
        <v>0</v>
      </c>
      <c r="P64" s="17">
        <f t="shared" si="1"/>
        <v>0</v>
      </c>
    </row>
    <row r="65" spans="1:16" x14ac:dyDescent="0.2">
      <c r="A65" s="27" t="s">
        <v>104</v>
      </c>
      <c r="B65"/>
      <c r="C65" s="1">
        <f>B65/$B$112</f>
        <v>0</v>
      </c>
      <c r="D65" s="5">
        <f>C65*$B$115</f>
        <v>0</v>
      </c>
      <c r="E65" s="5">
        <f>B65+D65</f>
        <v>0</v>
      </c>
      <c r="I65" s="66">
        <f>E65</f>
        <v>0</v>
      </c>
      <c r="P65" s="17">
        <f>E65</f>
        <v>0</v>
      </c>
    </row>
    <row r="66" spans="1:16" x14ac:dyDescent="0.2">
      <c r="A66" s="28" t="s">
        <v>66</v>
      </c>
      <c r="B66"/>
      <c r="C66" s="1">
        <f>B66/$B$112</f>
        <v>0</v>
      </c>
      <c r="D66" s="5">
        <f>C66*$B$115</f>
        <v>0</v>
      </c>
      <c r="E66" s="5">
        <f t="shared" si="0"/>
        <v>0</v>
      </c>
      <c r="H66" s="65">
        <f t="shared" ref="H66:H72" si="11">E66</f>
        <v>0</v>
      </c>
      <c r="P66" s="17">
        <f t="shared" si="1"/>
        <v>0</v>
      </c>
    </row>
    <row r="67" spans="1:16" x14ac:dyDescent="0.2">
      <c r="A67" s="28" t="s">
        <v>67</v>
      </c>
      <c r="B67">
        <v>7</v>
      </c>
      <c r="C67" s="1">
        <f>B67/$B$112</f>
        <v>3.5174111853675694E-4</v>
      </c>
      <c r="D67" s="5">
        <f>C67*$B$115</f>
        <v>0</v>
      </c>
      <c r="E67" s="5">
        <f>B67+D67</f>
        <v>7</v>
      </c>
      <c r="H67" s="65">
        <f t="shared" si="11"/>
        <v>7</v>
      </c>
      <c r="P67" s="17">
        <f>E67</f>
        <v>7</v>
      </c>
    </row>
    <row r="68" spans="1:16" x14ac:dyDescent="0.2">
      <c r="A68" s="28" t="s">
        <v>115</v>
      </c>
      <c r="B68">
        <v>0</v>
      </c>
      <c r="C68" s="1">
        <f>B68/$B$112</f>
        <v>0</v>
      </c>
      <c r="D68" s="5">
        <f>C68*$B$115</f>
        <v>0</v>
      </c>
      <c r="E68" s="5">
        <f>B68+D68</f>
        <v>0</v>
      </c>
      <c r="H68" s="65">
        <f t="shared" si="11"/>
        <v>0</v>
      </c>
      <c r="P68" s="17">
        <f>E68</f>
        <v>0</v>
      </c>
    </row>
    <row r="69" spans="1:16" x14ac:dyDescent="0.2">
      <c r="A69" s="28" t="s">
        <v>68</v>
      </c>
      <c r="B69">
        <v>0</v>
      </c>
      <c r="C69" s="1">
        <f>B69/$B$112</f>
        <v>0</v>
      </c>
      <c r="D69" s="5">
        <f>C69*$B$115</f>
        <v>0</v>
      </c>
      <c r="E69" s="5">
        <f t="shared" si="0"/>
        <v>0</v>
      </c>
      <c r="H69" s="65">
        <f t="shared" si="11"/>
        <v>0</v>
      </c>
      <c r="P69" s="17">
        <f t="shared" si="1"/>
        <v>0</v>
      </c>
    </row>
    <row r="70" spans="1:16" x14ac:dyDescent="0.2">
      <c r="A70" s="28" t="s">
        <v>69</v>
      </c>
      <c r="B70">
        <v>1</v>
      </c>
      <c r="C70" s="1">
        <f>B70/$B$112</f>
        <v>5.0248731219536707E-5</v>
      </c>
      <c r="D70" s="5">
        <f>C70*$B$115</f>
        <v>0</v>
      </c>
      <c r="E70" s="5">
        <f t="shared" si="0"/>
        <v>1</v>
      </c>
      <c r="H70" s="65">
        <f t="shared" si="11"/>
        <v>1</v>
      </c>
      <c r="P70" s="17">
        <f t="shared" si="1"/>
        <v>1</v>
      </c>
    </row>
    <row r="71" spans="1:16" x14ac:dyDescent="0.2">
      <c r="A71" s="28" t="s">
        <v>70</v>
      </c>
      <c r="B71">
        <v>9</v>
      </c>
      <c r="C71" s="1">
        <f>B71/$B$112</f>
        <v>4.5223858097583037E-4</v>
      </c>
      <c r="D71" s="5">
        <f>C71*$B$115</f>
        <v>0</v>
      </c>
      <c r="E71" s="5">
        <f t="shared" si="0"/>
        <v>9</v>
      </c>
      <c r="H71" s="65">
        <f t="shared" si="11"/>
        <v>9</v>
      </c>
      <c r="P71" s="17">
        <f t="shared" si="1"/>
        <v>9</v>
      </c>
    </row>
    <row r="72" spans="1:16" x14ac:dyDescent="0.2">
      <c r="A72" s="28" t="s">
        <v>71</v>
      </c>
      <c r="B72"/>
      <c r="C72" s="1">
        <f>B72/$B$112</f>
        <v>0</v>
      </c>
      <c r="D72" s="5">
        <f>C72*$B$115</f>
        <v>0</v>
      </c>
      <c r="E72" s="5">
        <f t="shared" si="0"/>
        <v>0</v>
      </c>
      <c r="H72" s="65">
        <f t="shared" si="11"/>
        <v>0</v>
      </c>
      <c r="P72" s="17">
        <f t="shared" si="1"/>
        <v>0</v>
      </c>
    </row>
    <row r="73" spans="1:16" x14ac:dyDescent="0.2">
      <c r="A73" s="92" t="s">
        <v>131</v>
      </c>
      <c r="B73">
        <v>1</v>
      </c>
      <c r="C73" s="1">
        <f>B73/$B$112</f>
        <v>5.0248731219536707E-5</v>
      </c>
      <c r="D73" s="5">
        <f>C73*$B$115</f>
        <v>0</v>
      </c>
      <c r="E73" s="5">
        <f t="shared" ref="E73" si="12">B73+D73</f>
        <v>1</v>
      </c>
      <c r="H73" s="77"/>
      <c r="I73" s="66">
        <f t="shared" ref="I73:I82" si="13">E73</f>
        <v>1</v>
      </c>
      <c r="P73" s="17">
        <f t="shared" si="1"/>
        <v>1</v>
      </c>
    </row>
    <row r="74" spans="1:16" x14ac:dyDescent="0.2">
      <c r="A74" s="92" t="s">
        <v>72</v>
      </c>
      <c r="B74">
        <v>20</v>
      </c>
      <c r="C74" s="1">
        <f>B74/$B$112</f>
        <v>1.0049746243907341E-3</v>
      </c>
      <c r="D74" s="5">
        <f>C74*$B$115</f>
        <v>0</v>
      </c>
      <c r="E74" s="5">
        <f t="shared" si="0"/>
        <v>20</v>
      </c>
      <c r="I74" s="66">
        <f t="shared" si="13"/>
        <v>20</v>
      </c>
      <c r="P74" s="17">
        <f t="shared" si="1"/>
        <v>20</v>
      </c>
    </row>
    <row r="75" spans="1:16" x14ac:dyDescent="0.2">
      <c r="A75" s="27" t="s">
        <v>117</v>
      </c>
      <c r="B75">
        <v>38</v>
      </c>
      <c r="C75" s="1">
        <f>B75/$B$112</f>
        <v>1.9094517863423948E-3</v>
      </c>
      <c r="D75" s="5">
        <f>C75*$B$115</f>
        <v>0</v>
      </c>
      <c r="E75" s="5">
        <f t="shared" ref="E75:E82" si="14">B75+D75</f>
        <v>38</v>
      </c>
      <c r="I75" s="66">
        <f>E75</f>
        <v>38</v>
      </c>
      <c r="P75" s="17">
        <f t="shared" si="1"/>
        <v>38</v>
      </c>
    </row>
    <row r="76" spans="1:16" x14ac:dyDescent="0.2">
      <c r="A76" s="27" t="s">
        <v>73</v>
      </c>
      <c r="B76"/>
      <c r="C76" s="1">
        <f>B76/$B$112</f>
        <v>0</v>
      </c>
      <c r="D76" s="5">
        <f>C76*$B$115</f>
        <v>0</v>
      </c>
      <c r="E76" s="5">
        <f t="shared" si="14"/>
        <v>0</v>
      </c>
      <c r="I76" s="66">
        <f t="shared" si="13"/>
        <v>0</v>
      </c>
      <c r="P76" s="17">
        <f t="shared" si="1"/>
        <v>0</v>
      </c>
    </row>
    <row r="77" spans="1:16" x14ac:dyDescent="0.2">
      <c r="A77" s="27" t="s">
        <v>74</v>
      </c>
      <c r="B77"/>
      <c r="C77" s="1">
        <f>B77/$B$112</f>
        <v>0</v>
      </c>
      <c r="D77" s="5">
        <f>C77*$B$115</f>
        <v>0</v>
      </c>
      <c r="E77" s="5">
        <f t="shared" si="14"/>
        <v>0</v>
      </c>
      <c r="I77" s="66">
        <f t="shared" si="13"/>
        <v>0</v>
      </c>
      <c r="P77" s="17">
        <f t="shared" si="1"/>
        <v>0</v>
      </c>
    </row>
    <row r="78" spans="1:16" x14ac:dyDescent="0.2">
      <c r="A78" s="27" t="s">
        <v>75</v>
      </c>
      <c r="B78"/>
      <c r="C78" s="1">
        <f>B78/$B$112</f>
        <v>0</v>
      </c>
      <c r="D78" s="5">
        <f>C78*$B$115</f>
        <v>0</v>
      </c>
      <c r="E78" s="5">
        <f t="shared" ref="E78" si="15">B78+D78</f>
        <v>0</v>
      </c>
      <c r="I78" s="66">
        <f t="shared" ref="I78" si="16">E78</f>
        <v>0</v>
      </c>
      <c r="P78" s="17">
        <f t="shared" ref="P78" si="17">E78</f>
        <v>0</v>
      </c>
    </row>
    <row r="79" spans="1:16" x14ac:dyDescent="0.2">
      <c r="A79" s="27" t="s">
        <v>210</v>
      </c>
      <c r="B79"/>
      <c r="C79" s="1">
        <f>B79/$B$112</f>
        <v>0</v>
      </c>
      <c r="D79" s="5">
        <f>C79*$B$115</f>
        <v>0</v>
      </c>
      <c r="E79" s="5">
        <f t="shared" si="14"/>
        <v>0</v>
      </c>
      <c r="I79" s="66">
        <f t="shared" si="13"/>
        <v>0</v>
      </c>
      <c r="P79" s="17">
        <f t="shared" si="1"/>
        <v>0</v>
      </c>
    </row>
    <row r="80" spans="1:16" x14ac:dyDescent="0.2">
      <c r="A80" s="27" t="s">
        <v>118</v>
      </c>
      <c r="B80"/>
      <c r="C80" s="1">
        <f>B80/$B$112</f>
        <v>0</v>
      </c>
      <c r="D80" s="5">
        <f>C80*$B$115</f>
        <v>0</v>
      </c>
      <c r="E80" s="5">
        <f t="shared" si="14"/>
        <v>0</v>
      </c>
      <c r="I80" s="66">
        <f t="shared" si="13"/>
        <v>0</v>
      </c>
      <c r="P80" s="17">
        <f t="shared" si="1"/>
        <v>0</v>
      </c>
    </row>
    <row r="81" spans="1:16" x14ac:dyDescent="0.2">
      <c r="A81" s="27" t="s">
        <v>120</v>
      </c>
      <c r="B81">
        <v>5</v>
      </c>
      <c r="C81" s="1">
        <f>B81/$B$112</f>
        <v>2.5124365609768351E-4</v>
      </c>
      <c r="D81" s="5">
        <f>C81*$B$115</f>
        <v>0</v>
      </c>
      <c r="E81" s="5">
        <f t="shared" ref="E81" si="18">B81+D81</f>
        <v>5</v>
      </c>
      <c r="I81" s="66">
        <f t="shared" ref="I81" si="19">E81</f>
        <v>5</v>
      </c>
      <c r="P81" s="17">
        <f t="shared" si="1"/>
        <v>5</v>
      </c>
    </row>
    <row r="82" spans="1:16" x14ac:dyDescent="0.2">
      <c r="A82" s="27" t="s">
        <v>121</v>
      </c>
      <c r="B82"/>
      <c r="C82" s="1">
        <f>B82/$B$112</f>
        <v>0</v>
      </c>
      <c r="D82" s="5">
        <f>C82*$B$115</f>
        <v>0</v>
      </c>
      <c r="E82" s="5">
        <f t="shared" si="14"/>
        <v>0</v>
      </c>
      <c r="I82" s="66">
        <f t="shared" si="13"/>
        <v>0</v>
      </c>
      <c r="P82" s="17">
        <f t="shared" si="1"/>
        <v>0</v>
      </c>
    </row>
    <row r="83" spans="1:16" x14ac:dyDescent="0.2">
      <c r="A83" s="31" t="s">
        <v>164</v>
      </c>
      <c r="B83"/>
      <c r="C83" s="1">
        <f>B83/$B$112</f>
        <v>0</v>
      </c>
      <c r="D83" s="5">
        <f>C83*$B$115</f>
        <v>0</v>
      </c>
      <c r="E83" s="5">
        <f t="shared" si="0"/>
        <v>0</v>
      </c>
      <c r="I83" s="6"/>
      <c r="L83" s="70">
        <f>E83</f>
        <v>0</v>
      </c>
      <c r="P83" s="17">
        <f t="shared" si="1"/>
        <v>0</v>
      </c>
    </row>
    <row r="84" spans="1:16" x14ac:dyDescent="0.2">
      <c r="A84" s="31" t="s">
        <v>165</v>
      </c>
      <c r="B84"/>
      <c r="C84" s="1">
        <f>B84/$B$112</f>
        <v>0</v>
      </c>
      <c r="D84" s="5">
        <f>C84*$B$115</f>
        <v>0</v>
      </c>
      <c r="E84" s="5">
        <f t="shared" si="0"/>
        <v>0</v>
      </c>
      <c r="I84" s="6"/>
      <c r="L84" s="70">
        <f>E84</f>
        <v>0</v>
      </c>
      <c r="P84" s="17">
        <f t="shared" si="1"/>
        <v>0</v>
      </c>
    </row>
    <row r="85" spans="1:16" x14ac:dyDescent="0.2">
      <c r="A85" s="31" t="s">
        <v>94</v>
      </c>
      <c r="B85"/>
      <c r="C85" s="1">
        <f>B85/$B$112</f>
        <v>0</v>
      </c>
      <c r="D85" s="5">
        <f>C85*$B$115</f>
        <v>0</v>
      </c>
      <c r="E85" s="5">
        <f t="shared" si="0"/>
        <v>0</v>
      </c>
      <c r="I85" s="6"/>
      <c r="L85" s="70">
        <f>E85</f>
        <v>0</v>
      </c>
      <c r="P85" s="17">
        <f t="shared" si="1"/>
        <v>0</v>
      </c>
    </row>
    <row r="86" spans="1:16" x14ac:dyDescent="0.2">
      <c r="A86" s="31" t="s">
        <v>214</v>
      </c>
      <c r="B86"/>
      <c r="C86" s="1">
        <f>B86/$B$112</f>
        <v>0</v>
      </c>
      <c r="D86" s="5">
        <f>C86*$B$115</f>
        <v>0</v>
      </c>
      <c r="E86" s="5">
        <f>B86+D86</f>
        <v>0</v>
      </c>
      <c r="I86" s="6"/>
      <c r="L86" s="70">
        <f>E86</f>
        <v>0</v>
      </c>
      <c r="P86" s="17">
        <f>E86</f>
        <v>0</v>
      </c>
    </row>
    <row r="87" spans="1:16" x14ac:dyDescent="0.2">
      <c r="A87" s="41" t="s">
        <v>95</v>
      </c>
      <c r="B87">
        <v>16</v>
      </c>
      <c r="C87" s="1">
        <f>B87/$B$112</f>
        <v>8.0397969951258731E-4</v>
      </c>
      <c r="D87" s="5">
        <f>C87*$B$115</f>
        <v>0</v>
      </c>
      <c r="E87" s="5">
        <f t="shared" si="0"/>
        <v>16</v>
      </c>
      <c r="J87" s="69">
        <f>E87</f>
        <v>16</v>
      </c>
      <c r="P87" s="17">
        <f t="shared" si="1"/>
        <v>16</v>
      </c>
    </row>
    <row r="88" spans="1:16" x14ac:dyDescent="0.2">
      <c r="A88" s="41" t="s">
        <v>184</v>
      </c>
      <c r="B88">
        <v>0</v>
      </c>
      <c r="C88" s="1">
        <f>B88/$B$112</f>
        <v>0</v>
      </c>
      <c r="D88" s="5">
        <f>C88*$B$115</f>
        <v>0</v>
      </c>
      <c r="E88" s="5">
        <f>B88+D88</f>
        <v>0</v>
      </c>
      <c r="J88" s="102">
        <f>E88</f>
        <v>0</v>
      </c>
      <c r="P88" s="17">
        <f>E88</f>
        <v>0</v>
      </c>
    </row>
    <row r="89" spans="1:16" x14ac:dyDescent="0.2">
      <c r="A89" s="41" t="s">
        <v>213</v>
      </c>
      <c r="B89">
        <v>3</v>
      </c>
      <c r="C89" s="1">
        <f>B89/$B$112</f>
        <v>1.5074619365861011E-4</v>
      </c>
      <c r="D89" s="5">
        <f>C89*$B$115</f>
        <v>0</v>
      </c>
      <c r="E89" s="5">
        <f>B89+D89</f>
        <v>3</v>
      </c>
      <c r="J89" s="69">
        <f>E89</f>
        <v>3</v>
      </c>
      <c r="P89" s="17">
        <f>E89</f>
        <v>3</v>
      </c>
    </row>
    <row r="90" spans="1:16" x14ac:dyDescent="0.2">
      <c r="A90" s="43" t="s">
        <v>227</v>
      </c>
      <c r="B90"/>
      <c r="C90" s="1">
        <f>B90/$B$112</f>
        <v>0</v>
      </c>
      <c r="D90" s="5">
        <f>C90*$B$115</f>
        <v>0</v>
      </c>
      <c r="E90" s="5">
        <f t="shared" si="0"/>
        <v>0</v>
      </c>
      <c r="J90" s="77"/>
      <c r="K90" s="71">
        <f>E90</f>
        <v>0</v>
      </c>
      <c r="P90" s="17">
        <f t="shared" si="1"/>
        <v>0</v>
      </c>
    </row>
    <row r="91" spans="1:16" x14ac:dyDescent="0.2">
      <c r="A91" s="43" t="s">
        <v>96</v>
      </c>
      <c r="B91">
        <v>146</v>
      </c>
      <c r="C91" s="1">
        <f t="shared" ref="C91:C110" si="20">B91/$B$112</f>
        <v>7.3363147580523588E-3</v>
      </c>
      <c r="D91" s="5">
        <f t="shared" ref="D91:D110" si="21">C91*$B$115</f>
        <v>0</v>
      </c>
      <c r="E91" s="5">
        <f>B91+D91</f>
        <v>146</v>
      </c>
      <c r="K91" s="71">
        <f>E91</f>
        <v>146</v>
      </c>
      <c r="P91" s="17">
        <f>E91</f>
        <v>146</v>
      </c>
    </row>
    <row r="92" spans="1:16" x14ac:dyDescent="0.2">
      <c r="A92" s="41" t="s">
        <v>105</v>
      </c>
      <c r="B92">
        <v>15</v>
      </c>
      <c r="C92" s="1">
        <f t="shared" si="20"/>
        <v>7.5373096829305065E-4</v>
      </c>
      <c r="D92" s="5">
        <f t="shared" si="21"/>
        <v>0</v>
      </c>
      <c r="E92" s="5">
        <f t="shared" si="0"/>
        <v>15</v>
      </c>
      <c r="J92" s="69">
        <f>E92</f>
        <v>15</v>
      </c>
      <c r="P92" s="17">
        <f t="shared" si="1"/>
        <v>15</v>
      </c>
    </row>
    <row r="93" spans="1:16" x14ac:dyDescent="0.2">
      <c r="A93" s="41" t="s">
        <v>182</v>
      </c>
      <c r="B93">
        <v>62</v>
      </c>
      <c r="C93" s="1">
        <f t="shared" si="20"/>
        <v>3.1154213356112759E-3</v>
      </c>
      <c r="D93" s="5">
        <f t="shared" si="21"/>
        <v>0</v>
      </c>
      <c r="E93" s="5">
        <f>B93+D93</f>
        <v>62</v>
      </c>
      <c r="J93" s="69">
        <f>E93</f>
        <v>62</v>
      </c>
      <c r="P93" s="17">
        <f>E93</f>
        <v>62</v>
      </c>
    </row>
    <row r="94" spans="1:16" x14ac:dyDescent="0.2">
      <c r="A94" s="43" t="s">
        <v>97</v>
      </c>
      <c r="B94">
        <v>390</v>
      </c>
      <c r="C94" s="1">
        <f t="shared" si="20"/>
        <v>1.9597005175619315E-2</v>
      </c>
      <c r="D94" s="5">
        <f t="shared" si="21"/>
        <v>0</v>
      </c>
      <c r="E94" s="5">
        <f t="shared" si="0"/>
        <v>390</v>
      </c>
      <c r="K94" s="71">
        <f>E94</f>
        <v>390</v>
      </c>
      <c r="P94" s="17">
        <f t="shared" si="1"/>
        <v>390</v>
      </c>
    </row>
    <row r="95" spans="1:16" x14ac:dyDescent="0.2">
      <c r="A95" s="43" t="s">
        <v>205</v>
      </c>
      <c r="B95">
        <v>1</v>
      </c>
      <c r="C95" s="1">
        <f t="shared" si="20"/>
        <v>5.0248731219536707E-5</v>
      </c>
      <c r="D95" s="5">
        <f t="shared" si="21"/>
        <v>0</v>
      </c>
      <c r="E95" s="5">
        <f>B95+D95</f>
        <v>1</v>
      </c>
      <c r="K95" s="71">
        <f>E95</f>
        <v>1</v>
      </c>
      <c r="P95" s="17">
        <f>E95</f>
        <v>1</v>
      </c>
    </row>
    <row r="96" spans="1:16" x14ac:dyDescent="0.2">
      <c r="A96" s="43" t="s">
        <v>193</v>
      </c>
      <c r="B96">
        <v>3</v>
      </c>
      <c r="C96" s="1">
        <f t="shared" si="20"/>
        <v>1.5074619365861011E-4</v>
      </c>
      <c r="D96" s="5">
        <f t="shared" si="21"/>
        <v>0</v>
      </c>
      <c r="E96" s="5">
        <f>B96+D96</f>
        <v>3</v>
      </c>
      <c r="K96" s="71">
        <f>E96</f>
        <v>3</v>
      </c>
      <c r="P96" s="17">
        <f>E96</f>
        <v>3</v>
      </c>
    </row>
    <row r="97" spans="1:16" x14ac:dyDescent="0.2">
      <c r="A97" s="43" t="s">
        <v>228</v>
      </c>
      <c r="B97">
        <v>0</v>
      </c>
      <c r="C97" s="1">
        <f t="shared" si="20"/>
        <v>0</v>
      </c>
      <c r="D97" s="5">
        <f t="shared" si="21"/>
        <v>0</v>
      </c>
      <c r="E97" s="5">
        <f>B97+D97</f>
        <v>0</v>
      </c>
      <c r="K97" s="71">
        <f>E97</f>
        <v>0</v>
      </c>
      <c r="P97" s="17">
        <f>E97</f>
        <v>0</v>
      </c>
    </row>
    <row r="98" spans="1:16" x14ac:dyDescent="0.2">
      <c r="A98" s="100" t="s">
        <v>206</v>
      </c>
      <c r="B98">
        <v>1</v>
      </c>
      <c r="C98" s="1">
        <f t="shared" si="20"/>
        <v>5.0248731219536707E-5</v>
      </c>
      <c r="D98" s="5">
        <f t="shared" si="21"/>
        <v>0</v>
      </c>
      <c r="E98" s="5">
        <f>B98+D98</f>
        <v>1</v>
      </c>
      <c r="J98" s="69">
        <f>E98</f>
        <v>1</v>
      </c>
      <c r="K98" s="77"/>
      <c r="P98" s="17">
        <f>E98</f>
        <v>1</v>
      </c>
    </row>
    <row r="99" spans="1:16" x14ac:dyDescent="0.2">
      <c r="A99" s="41" t="s">
        <v>98</v>
      </c>
      <c r="B99">
        <v>4</v>
      </c>
      <c r="C99" s="1">
        <f t="shared" si="20"/>
        <v>2.0099492487814683E-4</v>
      </c>
      <c r="D99" s="5">
        <f t="shared" si="21"/>
        <v>0</v>
      </c>
      <c r="E99" s="5">
        <f t="shared" si="0"/>
        <v>4</v>
      </c>
      <c r="J99" s="69">
        <f>E99</f>
        <v>4</v>
      </c>
      <c r="K99" s="6"/>
      <c r="P99" s="17">
        <f t="shared" si="1"/>
        <v>4</v>
      </c>
    </row>
    <row r="100" spans="1:16" x14ac:dyDescent="0.2">
      <c r="A100" s="43" t="s">
        <v>99</v>
      </c>
      <c r="B100"/>
      <c r="C100" s="1">
        <f t="shared" si="20"/>
        <v>0</v>
      </c>
      <c r="D100" s="5">
        <f t="shared" si="21"/>
        <v>0</v>
      </c>
      <c r="E100" s="5">
        <f t="shared" si="0"/>
        <v>0</v>
      </c>
      <c r="K100" s="71">
        <f>E100</f>
        <v>0</v>
      </c>
      <c r="P100" s="17">
        <f t="shared" si="1"/>
        <v>0</v>
      </c>
    </row>
    <row r="101" spans="1:16" x14ac:dyDescent="0.2">
      <c r="A101" s="43" t="s">
        <v>196</v>
      </c>
      <c r="B101"/>
      <c r="C101" s="118">
        <f t="shared" si="20"/>
        <v>0</v>
      </c>
      <c r="D101" s="5">
        <f t="shared" si="21"/>
        <v>0</v>
      </c>
      <c r="E101" s="5">
        <f t="shared" si="0"/>
        <v>0</v>
      </c>
      <c r="K101" s="71">
        <f>E101</f>
        <v>0</v>
      </c>
      <c r="P101" s="17">
        <f t="shared" si="1"/>
        <v>0</v>
      </c>
    </row>
    <row r="102" spans="1:16" x14ac:dyDescent="0.2">
      <c r="A102" s="31" t="s">
        <v>79</v>
      </c>
      <c r="B102"/>
      <c r="C102" s="1">
        <f t="shared" si="20"/>
        <v>0</v>
      </c>
      <c r="D102" s="5">
        <f t="shared" si="21"/>
        <v>0</v>
      </c>
      <c r="E102" s="5">
        <f t="shared" si="0"/>
        <v>0</v>
      </c>
      <c r="L102" s="70">
        <f>E102</f>
        <v>0</v>
      </c>
      <c r="P102" s="17">
        <f t="shared" si="1"/>
        <v>0</v>
      </c>
    </row>
    <row r="103" spans="1:16" x14ac:dyDescent="0.2">
      <c r="A103" s="42" t="s">
        <v>80</v>
      </c>
      <c r="B103">
        <v>34</v>
      </c>
      <c r="C103" s="1">
        <f t="shared" si="20"/>
        <v>1.7084568614642479E-3</v>
      </c>
      <c r="D103" s="5">
        <f t="shared" si="21"/>
        <v>0</v>
      </c>
      <c r="E103" s="5">
        <f>B103+D103</f>
        <v>34</v>
      </c>
      <c r="M103" s="73">
        <f>E103</f>
        <v>34</v>
      </c>
      <c r="P103" s="17">
        <f t="shared" si="1"/>
        <v>34</v>
      </c>
    </row>
    <row r="104" spans="1:16" x14ac:dyDescent="0.2">
      <c r="A104" s="31" t="s">
        <v>100</v>
      </c>
      <c r="B104"/>
      <c r="C104" s="1">
        <f t="shared" si="20"/>
        <v>0</v>
      </c>
      <c r="D104" s="5">
        <f t="shared" si="21"/>
        <v>0</v>
      </c>
      <c r="E104" s="5">
        <f t="shared" si="0"/>
        <v>0</v>
      </c>
      <c r="L104" s="70">
        <f>E104</f>
        <v>0</v>
      </c>
      <c r="P104" s="17">
        <f t="shared" si="1"/>
        <v>0</v>
      </c>
    </row>
    <row r="105" spans="1:16" x14ac:dyDescent="0.2">
      <c r="A105" s="31" t="s">
        <v>229</v>
      </c>
      <c r="B105"/>
      <c r="C105" s="1">
        <f t="shared" si="20"/>
        <v>0</v>
      </c>
      <c r="D105" s="5">
        <f t="shared" si="21"/>
        <v>0</v>
      </c>
      <c r="E105" s="5">
        <f>B105+D105</f>
        <v>0</v>
      </c>
      <c r="L105" s="70">
        <f>E105</f>
        <v>0</v>
      </c>
      <c r="P105" s="17">
        <f>E105</f>
        <v>0</v>
      </c>
    </row>
    <row r="106" spans="1:16" x14ac:dyDescent="0.2">
      <c r="A106" s="31" t="s">
        <v>142</v>
      </c>
      <c r="B106"/>
      <c r="C106" s="1">
        <f t="shared" si="20"/>
        <v>0</v>
      </c>
      <c r="D106" s="5">
        <f t="shared" si="21"/>
        <v>0</v>
      </c>
      <c r="E106" s="5">
        <f>B106+D106</f>
        <v>0</v>
      </c>
      <c r="L106" s="70">
        <f>E106</f>
        <v>0</v>
      </c>
      <c r="P106" s="17">
        <f>E106</f>
        <v>0</v>
      </c>
    </row>
    <row r="107" spans="1:16" x14ac:dyDescent="0.2">
      <c r="A107" s="31" t="s">
        <v>163</v>
      </c>
      <c r="B107"/>
      <c r="C107" s="1">
        <f t="shared" si="20"/>
        <v>0</v>
      </c>
      <c r="D107" s="5">
        <f t="shared" si="21"/>
        <v>0</v>
      </c>
      <c r="E107" s="5">
        <f t="shared" si="0"/>
        <v>0</v>
      </c>
      <c r="L107" s="70">
        <f>E107</f>
        <v>0</v>
      </c>
      <c r="P107" s="17">
        <f t="shared" si="1"/>
        <v>0</v>
      </c>
    </row>
    <row r="108" spans="1:16" x14ac:dyDescent="0.2">
      <c r="A108" s="31" t="s">
        <v>166</v>
      </c>
      <c r="B108">
        <v>36</v>
      </c>
      <c r="C108" s="1">
        <f t="shared" si="20"/>
        <v>1.8089543239033215E-3</v>
      </c>
      <c r="D108" s="5">
        <f t="shared" si="21"/>
        <v>0</v>
      </c>
      <c r="E108" s="5">
        <f>B108+D108</f>
        <v>36</v>
      </c>
      <c r="L108" s="70">
        <f>E108</f>
        <v>36</v>
      </c>
      <c r="P108" s="17">
        <f>E108</f>
        <v>36</v>
      </c>
    </row>
    <row r="109" spans="1:16" x14ac:dyDescent="0.2">
      <c r="A109" s="25" t="s">
        <v>122</v>
      </c>
      <c r="B109"/>
      <c r="C109" s="1">
        <f t="shared" si="20"/>
        <v>0</v>
      </c>
      <c r="D109" s="5">
        <f t="shared" si="21"/>
        <v>0</v>
      </c>
      <c r="E109" s="5">
        <f>B109+D109</f>
        <v>0</v>
      </c>
      <c r="N109" s="72">
        <f>E109</f>
        <v>0</v>
      </c>
      <c r="P109" s="17">
        <f t="shared" si="1"/>
        <v>0</v>
      </c>
    </row>
    <row r="110" spans="1:16" x14ac:dyDescent="0.2">
      <c r="A110" s="127" t="s">
        <v>101</v>
      </c>
      <c r="B110" s="128"/>
      <c r="C110" s="8">
        <f t="shared" si="20"/>
        <v>0</v>
      </c>
      <c r="D110" s="11">
        <f t="shared" si="21"/>
        <v>0</v>
      </c>
      <c r="E110" s="11">
        <f t="shared" si="0"/>
        <v>0</v>
      </c>
      <c r="F110" s="8"/>
      <c r="G110" s="8"/>
      <c r="H110" s="8"/>
      <c r="I110" s="8"/>
      <c r="J110" s="8"/>
      <c r="K110" s="8"/>
      <c r="L110" s="8"/>
      <c r="M110" s="8"/>
      <c r="N110" s="129">
        <f>E110</f>
        <v>0</v>
      </c>
      <c r="O110" s="8"/>
      <c r="P110" s="130">
        <f t="shared" si="1"/>
        <v>0</v>
      </c>
    </row>
    <row r="111" spans="1:16" x14ac:dyDescent="0.2">
      <c r="A111"/>
      <c r="B111" s="16"/>
    </row>
    <row r="112" spans="1:16" x14ac:dyDescent="0.2">
      <c r="A112" s="1" t="s">
        <v>21</v>
      </c>
      <c r="B112" s="16">
        <f>SUM(B12:B111)</f>
        <v>19901</v>
      </c>
      <c r="C112" s="1">
        <f>B112/$B$113</f>
        <v>1</v>
      </c>
      <c r="E112" s="5">
        <f>SUM(E12:E110)</f>
        <v>19901</v>
      </c>
      <c r="F112" s="40">
        <f t="shared" ref="F112:P112" si="22">SUM(F12:F110)</f>
        <v>12764</v>
      </c>
      <c r="G112" s="39">
        <f t="shared" si="22"/>
        <v>588</v>
      </c>
      <c r="H112" s="38">
        <f t="shared" si="22"/>
        <v>108</v>
      </c>
      <c r="I112" s="37">
        <f t="shared" si="22"/>
        <v>459</v>
      </c>
      <c r="J112" s="36">
        <f t="shared" si="22"/>
        <v>101</v>
      </c>
      <c r="K112" s="35">
        <f t="shared" si="22"/>
        <v>540</v>
      </c>
      <c r="L112" s="34">
        <f t="shared" si="22"/>
        <v>36</v>
      </c>
      <c r="M112" s="33">
        <f t="shared" si="22"/>
        <v>34</v>
      </c>
      <c r="N112" s="32">
        <f t="shared" si="22"/>
        <v>0</v>
      </c>
      <c r="O112" s="74">
        <f>SUM(O12:O110)</f>
        <v>5271</v>
      </c>
      <c r="P112" s="5">
        <f t="shared" si="22"/>
        <v>14630</v>
      </c>
    </row>
    <row r="113" spans="1:12" x14ac:dyDescent="0.2">
      <c r="A113" s="1" t="s">
        <v>22</v>
      </c>
      <c r="B113" s="5">
        <v>19901</v>
      </c>
      <c r="D113" s="5" t="s">
        <v>20</v>
      </c>
      <c r="E113" s="5">
        <f>SUM(F112:O112)</f>
        <v>19901</v>
      </c>
    </row>
    <row r="114" spans="1:12" x14ac:dyDescent="0.2">
      <c r="B114" s="5" t="s">
        <v>20</v>
      </c>
      <c r="C114" s="5"/>
      <c r="E114" s="5">
        <f>SUM(O112:P112)</f>
        <v>19901</v>
      </c>
    </row>
    <row r="115" spans="1:12" ht="38.25" x14ac:dyDescent="0.2">
      <c r="A115" s="18" t="s">
        <v>23</v>
      </c>
      <c r="B115" s="19">
        <f>B113-B112</f>
        <v>0</v>
      </c>
    </row>
    <row r="116" spans="1:12" ht="13.5" thickBot="1" x14ac:dyDescent="0.25"/>
    <row r="117" spans="1:12" x14ac:dyDescent="0.2">
      <c r="A117" s="44"/>
      <c r="B117" s="45"/>
      <c r="C117" s="46"/>
      <c r="D117" s="45"/>
      <c r="E117" s="45"/>
      <c r="F117" s="46"/>
      <c r="G117" s="46"/>
      <c r="H117" s="46"/>
      <c r="I117" s="46"/>
      <c r="J117" s="46"/>
      <c r="K117" s="46"/>
      <c r="L117" s="47"/>
    </row>
    <row r="118" spans="1:12" x14ac:dyDescent="0.2">
      <c r="A118" s="48">
        <v>1</v>
      </c>
      <c r="B118" s="49" t="s">
        <v>144</v>
      </c>
      <c r="C118" s="50"/>
      <c r="D118" s="49"/>
      <c r="E118" s="49"/>
      <c r="F118" s="50"/>
      <c r="G118" s="50"/>
      <c r="H118" s="50"/>
      <c r="I118" s="51">
        <f>P112</f>
        <v>14630</v>
      </c>
      <c r="J118" s="50"/>
      <c r="K118" s="50"/>
      <c r="L118" s="52"/>
    </row>
    <row r="119" spans="1:12" ht="13.5" thickBot="1" x14ac:dyDescent="0.25">
      <c r="A119" s="48"/>
      <c r="B119" s="49"/>
      <c r="C119" s="50"/>
      <c r="D119" s="49"/>
      <c r="E119" s="49"/>
      <c r="F119" s="50"/>
      <c r="G119" s="50"/>
      <c r="H119" s="50"/>
      <c r="I119" s="53"/>
      <c r="J119" s="50"/>
      <c r="K119" s="50"/>
      <c r="L119" s="52"/>
    </row>
    <row r="120" spans="1:12" ht="13.5" thickBot="1" x14ac:dyDescent="0.25">
      <c r="A120" s="48"/>
      <c r="B120" s="49"/>
      <c r="C120" s="50"/>
      <c r="D120" s="49"/>
      <c r="E120" s="49"/>
      <c r="F120" s="50"/>
      <c r="G120" s="50"/>
      <c r="H120" s="50"/>
      <c r="I120" s="55" t="s">
        <v>145</v>
      </c>
      <c r="J120" s="55" t="s">
        <v>146</v>
      </c>
      <c r="K120" s="54" t="s">
        <v>12</v>
      </c>
      <c r="L120" s="52"/>
    </row>
    <row r="121" spans="1:12" x14ac:dyDescent="0.2">
      <c r="A121" s="48">
        <v>2</v>
      </c>
      <c r="B121" s="49" t="s">
        <v>147</v>
      </c>
      <c r="C121" s="50"/>
      <c r="D121" s="49"/>
      <c r="E121" s="49"/>
      <c r="F121" s="50"/>
      <c r="G121" s="50"/>
      <c r="H121" s="50"/>
      <c r="I121" s="56">
        <f>G112</f>
        <v>588</v>
      </c>
      <c r="J121" s="56">
        <f>F112</f>
        <v>12764</v>
      </c>
      <c r="K121" s="56">
        <f>I121+J121</f>
        <v>13352</v>
      </c>
      <c r="L121" s="52"/>
    </row>
    <row r="122" spans="1:12" x14ac:dyDescent="0.2">
      <c r="A122" s="48">
        <v>3</v>
      </c>
      <c r="B122" s="49" t="s">
        <v>148</v>
      </c>
      <c r="C122" s="50"/>
      <c r="D122" s="49"/>
      <c r="E122" s="49"/>
      <c r="F122" s="50"/>
      <c r="G122" s="50"/>
      <c r="H122" s="50"/>
      <c r="I122" s="56">
        <f>H112</f>
        <v>108</v>
      </c>
      <c r="J122" s="56">
        <f>I112</f>
        <v>459</v>
      </c>
      <c r="K122" s="56">
        <f>I122+J122</f>
        <v>567</v>
      </c>
      <c r="L122" s="52"/>
    </row>
    <row r="123" spans="1:12" x14ac:dyDescent="0.2">
      <c r="A123" s="48">
        <v>4</v>
      </c>
      <c r="B123" s="49" t="s">
        <v>149</v>
      </c>
      <c r="C123" s="50"/>
      <c r="D123" s="49"/>
      <c r="E123" s="49"/>
      <c r="F123" s="50"/>
      <c r="G123" s="50"/>
      <c r="H123" s="50"/>
      <c r="I123" s="56">
        <f>J112</f>
        <v>101</v>
      </c>
      <c r="J123" s="56">
        <f>K112</f>
        <v>540</v>
      </c>
      <c r="K123" s="56">
        <f>I123+J123</f>
        <v>641</v>
      </c>
      <c r="L123" s="52"/>
    </row>
    <row r="124" spans="1:12" x14ac:dyDescent="0.2">
      <c r="A124" s="48">
        <v>5</v>
      </c>
      <c r="B124" s="49" t="s">
        <v>150</v>
      </c>
      <c r="C124" s="50"/>
      <c r="D124" s="49"/>
      <c r="E124" s="49"/>
      <c r="F124" s="50"/>
      <c r="G124" s="50"/>
      <c r="H124" s="50"/>
      <c r="I124" s="57">
        <f>L112</f>
        <v>36</v>
      </c>
      <c r="J124" s="50"/>
      <c r="K124" s="50"/>
      <c r="L124" s="52"/>
    </row>
    <row r="125" spans="1:12" x14ac:dyDescent="0.2">
      <c r="A125" s="48">
        <v>6</v>
      </c>
      <c r="B125" s="49" t="s">
        <v>151</v>
      </c>
      <c r="C125" s="50"/>
      <c r="D125" s="108"/>
      <c r="E125" s="108"/>
      <c r="F125" s="86"/>
      <c r="G125" s="86"/>
      <c r="H125" s="86"/>
      <c r="I125" s="110">
        <f>M112</f>
        <v>34</v>
      </c>
      <c r="J125" s="86"/>
      <c r="K125" s="86"/>
      <c r="L125" s="52"/>
    </row>
    <row r="126" spans="1:12" x14ac:dyDescent="0.2">
      <c r="A126" s="48">
        <v>9</v>
      </c>
      <c r="B126" s="49" t="s">
        <v>152</v>
      </c>
      <c r="C126" s="50"/>
      <c r="D126" s="108"/>
      <c r="E126" s="108"/>
      <c r="F126" s="86"/>
      <c r="G126" s="86"/>
      <c r="H126" s="86"/>
      <c r="I126" s="86"/>
      <c r="J126" s="86"/>
      <c r="K126" s="86"/>
      <c r="L126" s="52"/>
    </row>
    <row r="127" spans="1:12" x14ac:dyDescent="0.2">
      <c r="A127" s="48"/>
      <c r="B127" s="58"/>
      <c r="C127" s="58"/>
      <c r="D127" s="108"/>
      <c r="E127" s="108"/>
      <c r="F127" s="86"/>
      <c r="G127" s="86"/>
      <c r="H127" s="86"/>
      <c r="I127" s="86"/>
      <c r="J127" s="86"/>
      <c r="K127" s="86"/>
      <c r="L127" s="52"/>
    </row>
    <row r="128" spans="1:12" x14ac:dyDescent="0.2">
      <c r="A128" s="87"/>
      <c r="B128" s="58"/>
      <c r="C128" s="58"/>
      <c r="D128" s="108"/>
      <c r="E128" s="108"/>
      <c r="F128" s="86"/>
      <c r="G128" s="86"/>
      <c r="H128" s="86"/>
      <c r="I128" s="86"/>
      <c r="J128" s="86"/>
      <c r="K128" s="86"/>
      <c r="L128" s="52"/>
    </row>
    <row r="129" spans="1:12" x14ac:dyDescent="0.2">
      <c r="A129" s="123" t="s">
        <v>154</v>
      </c>
      <c r="B129" s="59">
        <f>SUM(K90:K97)</f>
        <v>540</v>
      </c>
      <c r="C129" s="49" t="s">
        <v>158</v>
      </c>
      <c r="D129" s="59">
        <f>SUM(K100:K101)</f>
        <v>0</v>
      </c>
      <c r="E129" s="49" t="s">
        <v>156</v>
      </c>
      <c r="F129" s="59">
        <f>SUM(I13:I26)</f>
        <v>60</v>
      </c>
      <c r="G129" s="49" t="s">
        <v>155</v>
      </c>
      <c r="H129" s="59">
        <f>SUM(I46:I54)</f>
        <v>335</v>
      </c>
      <c r="I129" s="49" t="s">
        <v>153</v>
      </c>
      <c r="J129" s="59">
        <f>SUM(I56:I65)</f>
        <v>0</v>
      </c>
      <c r="K129" s="49" t="s">
        <v>157</v>
      </c>
      <c r="L129" s="124">
        <f>SUM(I73:I82)</f>
        <v>64</v>
      </c>
    </row>
    <row r="130" spans="1:12" x14ac:dyDescent="0.2">
      <c r="A130" s="87"/>
      <c r="B130" s="86"/>
      <c r="C130" s="86"/>
      <c r="D130" s="108"/>
      <c r="E130" s="108"/>
      <c r="F130" s="86"/>
      <c r="G130" s="86"/>
      <c r="H130" s="86"/>
      <c r="I130" s="86"/>
      <c r="J130" s="86"/>
      <c r="K130" s="86"/>
      <c r="L130" s="52"/>
    </row>
    <row r="131" spans="1:12" x14ac:dyDescent="0.2">
      <c r="A131" s="87"/>
      <c r="B131" s="86"/>
      <c r="C131" s="86"/>
      <c r="D131" s="108"/>
      <c r="E131" s="108"/>
      <c r="F131" s="86"/>
      <c r="G131" s="86"/>
      <c r="H131" s="86"/>
      <c r="I131" s="86"/>
      <c r="J131" s="86"/>
      <c r="K131" s="86"/>
      <c r="L131" s="52"/>
    </row>
    <row r="132" spans="1:12" x14ac:dyDescent="0.2">
      <c r="A132" s="87"/>
      <c r="B132" s="86"/>
      <c r="C132" s="86"/>
      <c r="D132" s="108"/>
      <c r="E132" s="108"/>
      <c r="F132" s="86"/>
      <c r="G132" s="86"/>
      <c r="H132" s="86"/>
      <c r="I132" s="86"/>
      <c r="J132" s="86"/>
      <c r="K132" s="86"/>
      <c r="L132" s="52"/>
    </row>
    <row r="133" spans="1:12" x14ac:dyDescent="0.2">
      <c r="A133" s="87"/>
      <c r="B133" s="86"/>
      <c r="C133" s="86"/>
      <c r="D133" s="108"/>
      <c r="E133" s="108"/>
      <c r="F133" s="86"/>
      <c r="G133" s="86"/>
      <c r="H133" s="86"/>
      <c r="I133" s="86"/>
      <c r="J133" s="86"/>
      <c r="K133" s="86"/>
      <c r="L133" s="52"/>
    </row>
    <row r="134" spans="1:12" x14ac:dyDescent="0.2">
      <c r="A134" s="87"/>
      <c r="B134" s="86"/>
      <c r="C134" s="86"/>
      <c r="D134" s="108"/>
      <c r="E134" s="108"/>
      <c r="F134" s="86"/>
      <c r="G134" s="86"/>
      <c r="H134" s="86"/>
      <c r="I134" s="86"/>
      <c r="J134" s="86"/>
      <c r="K134" s="86"/>
      <c r="L134" s="52"/>
    </row>
    <row r="135" spans="1:12" ht="13.5" thickBot="1" x14ac:dyDescent="0.25">
      <c r="A135" s="60"/>
      <c r="B135" s="61"/>
      <c r="C135" s="62"/>
      <c r="D135" s="116"/>
      <c r="E135" s="116"/>
      <c r="F135" s="117"/>
      <c r="G135" s="117"/>
      <c r="H135" s="117"/>
      <c r="I135" s="117"/>
      <c r="J135" s="117"/>
      <c r="K135" s="117"/>
      <c r="L135" s="63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7" zoomScale="80" workbookViewId="0">
      <pane ySplit="5" topLeftCell="A12" activePane="bottomLeft" state="frozen"/>
      <selection activeCell="A7" sqref="A7"/>
      <selection pane="bottomLeft" activeCell="R125" sqref="R125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x14ac:dyDescent="0.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5" customHeight="1" x14ac:dyDescent="0.2">
      <c r="A3" s="1" t="s">
        <v>2</v>
      </c>
    </row>
    <row r="4" spans="1:16" x14ac:dyDescent="0.2">
      <c r="A4" s="1" t="s">
        <v>3</v>
      </c>
    </row>
    <row r="5" spans="1:16" x14ac:dyDescent="0.2">
      <c r="A5" s="1" t="s">
        <v>4</v>
      </c>
    </row>
    <row r="6" spans="1:16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4" t="s">
        <v>174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6" t="s">
        <v>19</v>
      </c>
      <c r="P11" s="10" t="s">
        <v>18</v>
      </c>
    </row>
    <row r="12" spans="1:16" x14ac:dyDescent="0.2">
      <c r="A12" s="28" t="s">
        <v>85</v>
      </c>
      <c r="B12">
        <v>15</v>
      </c>
      <c r="C12" s="1">
        <f t="shared" ref="C12:C55" si="0">B12/$B$116</f>
        <v>6.3176515183422483E-4</v>
      </c>
      <c r="D12" s="5">
        <f t="shared" ref="D12:D55" si="1">C12*$B$119</f>
        <v>6.3176515183422483E-4</v>
      </c>
      <c r="E12" s="5">
        <f t="shared" ref="E12:E114" si="2">B12+D12</f>
        <v>15.000631765151834</v>
      </c>
      <c r="H12" s="65">
        <f>E12</f>
        <v>15.000631765151834</v>
      </c>
      <c r="I12" s="17"/>
      <c r="P12" s="17">
        <f>E12</f>
        <v>15.000631765151834</v>
      </c>
    </row>
    <row r="13" spans="1:16" x14ac:dyDescent="0.2">
      <c r="A13" s="28" t="s">
        <v>167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5">
        <f>E13</f>
        <v>0</v>
      </c>
      <c r="I13" s="17"/>
      <c r="P13" s="17">
        <f>E13</f>
        <v>0</v>
      </c>
    </row>
    <row r="14" spans="1:16" x14ac:dyDescent="0.2">
      <c r="A14" s="27" t="s">
        <v>86</v>
      </c>
      <c r="B14">
        <v>212</v>
      </c>
      <c r="C14" s="1">
        <f t="shared" si="0"/>
        <v>8.9289474792570434E-3</v>
      </c>
      <c r="D14" s="5">
        <f t="shared" si="1"/>
        <v>8.9289474792570434E-3</v>
      </c>
      <c r="E14" s="5">
        <f t="shared" si="2"/>
        <v>212.00892894747926</v>
      </c>
      <c r="I14" s="66">
        <f>E14</f>
        <v>212.00892894747926</v>
      </c>
      <c r="P14" s="17">
        <f t="shared" ref="P14:P114" si="3">E14</f>
        <v>212.00892894747926</v>
      </c>
    </row>
    <row r="15" spans="1:16" x14ac:dyDescent="0.2">
      <c r="A15" s="28" t="s">
        <v>24</v>
      </c>
      <c r="B15">
        <v>2</v>
      </c>
      <c r="C15" s="1">
        <f t="shared" si="0"/>
        <v>8.4235353577896639E-5</v>
      </c>
      <c r="D15" s="5">
        <f t="shared" si="1"/>
        <v>8.4235353577896639E-5</v>
      </c>
      <c r="E15" s="5">
        <f t="shared" si="2"/>
        <v>2.0000842353535777</v>
      </c>
      <c r="H15" s="65">
        <f t="shared" ref="H15:H20" si="4">E15</f>
        <v>2.0000842353535777</v>
      </c>
      <c r="P15" s="17">
        <f t="shared" si="3"/>
        <v>2.0000842353535777</v>
      </c>
    </row>
    <row r="16" spans="1:16" x14ac:dyDescent="0.2">
      <c r="A16" s="28" t="s">
        <v>106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5">
        <f t="shared" si="4"/>
        <v>0</v>
      </c>
      <c r="P16" s="17">
        <f t="shared" si="3"/>
        <v>0</v>
      </c>
    </row>
    <row r="17" spans="1:16" x14ac:dyDescent="0.2">
      <c r="A17" s="28" t="s">
        <v>25</v>
      </c>
      <c r="B17">
        <v>158</v>
      </c>
      <c r="C17" s="1">
        <f t="shared" si="0"/>
        <v>6.6545929326538352E-3</v>
      </c>
      <c r="D17" s="5">
        <f t="shared" si="1"/>
        <v>6.6545929326538352E-3</v>
      </c>
      <c r="E17" s="5">
        <f t="shared" si="2"/>
        <v>158.00665459293265</v>
      </c>
      <c r="H17" s="65">
        <f t="shared" si="4"/>
        <v>158.00665459293265</v>
      </c>
      <c r="P17" s="17">
        <f t="shared" si="3"/>
        <v>158.00665459293265</v>
      </c>
    </row>
    <row r="18" spans="1:16" x14ac:dyDescent="0.2">
      <c r="A18" s="28" t="s">
        <v>107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5">
        <f t="shared" si="4"/>
        <v>0</v>
      </c>
      <c r="P18" s="17">
        <f>E18</f>
        <v>0</v>
      </c>
    </row>
    <row r="19" spans="1:16" x14ac:dyDescent="0.2">
      <c r="A19" s="28" t="s">
        <v>87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H19" s="65">
        <f t="shared" si="4"/>
        <v>0</v>
      </c>
      <c r="P19" s="17">
        <f t="shared" si="3"/>
        <v>0</v>
      </c>
    </row>
    <row r="20" spans="1:16" x14ac:dyDescent="0.2">
      <c r="A20" s="28" t="s">
        <v>26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5">
        <f t="shared" si="4"/>
        <v>0</v>
      </c>
      <c r="P20" s="17">
        <f t="shared" si="3"/>
        <v>0</v>
      </c>
    </row>
    <row r="21" spans="1:16" x14ac:dyDescent="0.2">
      <c r="A21" s="27" t="s">
        <v>88</v>
      </c>
      <c r="B21">
        <v>8</v>
      </c>
      <c r="C21" s="1">
        <f t="shared" si="0"/>
        <v>3.3694141431158656E-4</v>
      </c>
      <c r="D21" s="5">
        <f t="shared" si="1"/>
        <v>3.3694141431158656E-4</v>
      </c>
      <c r="E21" s="5">
        <f t="shared" si="2"/>
        <v>8.0003369414143108</v>
      </c>
      <c r="I21" s="66">
        <f t="shared" ref="I21:I28" si="5">E21</f>
        <v>8.0003369414143108</v>
      </c>
      <c r="P21" s="17">
        <f t="shared" si="3"/>
        <v>8.0003369414143108</v>
      </c>
    </row>
    <row r="22" spans="1:16" x14ac:dyDescent="0.2">
      <c r="A22" s="27" t="s">
        <v>168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I22" s="66">
        <f t="shared" si="5"/>
        <v>0</v>
      </c>
      <c r="P22" s="17">
        <f>E22</f>
        <v>0</v>
      </c>
    </row>
    <row r="23" spans="1:16" x14ac:dyDescent="0.2">
      <c r="A23" s="27" t="s">
        <v>102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6">
        <f t="shared" si="5"/>
        <v>0</v>
      </c>
      <c r="P23" s="17">
        <f t="shared" si="3"/>
        <v>0</v>
      </c>
    </row>
    <row r="24" spans="1:16" x14ac:dyDescent="0.2">
      <c r="A24" s="27" t="s">
        <v>192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6">
        <f>E24</f>
        <v>0</v>
      </c>
      <c r="P24" s="17">
        <f t="shared" si="3"/>
        <v>0</v>
      </c>
    </row>
    <row r="25" spans="1:16" x14ac:dyDescent="0.2">
      <c r="A25" s="27" t="s">
        <v>183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6">
        <f t="shared" si="5"/>
        <v>0</v>
      </c>
      <c r="P25" s="17">
        <f t="shared" si="3"/>
        <v>0</v>
      </c>
    </row>
    <row r="26" spans="1:16" x14ac:dyDescent="0.2">
      <c r="A26" s="27" t="s">
        <v>89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6">
        <f t="shared" si="5"/>
        <v>0</v>
      </c>
      <c r="P26" s="17">
        <f t="shared" si="3"/>
        <v>0</v>
      </c>
    </row>
    <row r="27" spans="1:16" x14ac:dyDescent="0.2">
      <c r="A27" s="27" t="s">
        <v>198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I27" s="66">
        <f>E27</f>
        <v>0</v>
      </c>
      <c r="P27" s="17">
        <f t="shared" si="3"/>
        <v>0</v>
      </c>
    </row>
    <row r="28" spans="1:16" x14ac:dyDescent="0.2">
      <c r="A28" s="27" t="s">
        <v>27</v>
      </c>
      <c r="B28">
        <v>7</v>
      </c>
      <c r="C28" s="1">
        <f t="shared" si="0"/>
        <v>2.9482373752263828E-4</v>
      </c>
      <c r="D28" s="5">
        <f t="shared" si="1"/>
        <v>2.9482373752263828E-4</v>
      </c>
      <c r="E28" s="5">
        <f t="shared" si="2"/>
        <v>7.0002948237375229</v>
      </c>
      <c r="I28" s="66">
        <f t="shared" si="5"/>
        <v>7.0002948237375229</v>
      </c>
      <c r="P28" s="17">
        <f t="shared" si="3"/>
        <v>7.0002948237375229</v>
      </c>
    </row>
    <row r="29" spans="1:16" x14ac:dyDescent="0.2">
      <c r="A29" s="27" t="s">
        <v>124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I29" s="66">
        <f>E29</f>
        <v>0</v>
      </c>
      <c r="P29" s="17">
        <f t="shared" si="3"/>
        <v>0</v>
      </c>
    </row>
    <row r="30" spans="1:16" x14ac:dyDescent="0.2">
      <c r="A30" s="27" t="s">
        <v>160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I30" s="66">
        <f>E30</f>
        <v>0</v>
      </c>
      <c r="P30" s="17">
        <f>E30</f>
        <v>0</v>
      </c>
    </row>
    <row r="31" spans="1:16" x14ac:dyDescent="0.2">
      <c r="A31" s="27" t="s">
        <v>181</v>
      </c>
      <c r="B31">
        <v>5</v>
      </c>
      <c r="C31" s="1">
        <f t="shared" si="0"/>
        <v>2.1058838394474161E-4</v>
      </c>
      <c r="D31" s="5">
        <f t="shared" si="1"/>
        <v>2.1058838394474161E-4</v>
      </c>
      <c r="E31" s="5">
        <f>B31+D31</f>
        <v>5.0002105883839452</v>
      </c>
      <c r="I31" s="66">
        <f>E31</f>
        <v>5.0002105883839452</v>
      </c>
      <c r="P31" s="17">
        <f>E31</f>
        <v>5.0002105883839452</v>
      </c>
    </row>
    <row r="32" spans="1:16" x14ac:dyDescent="0.2">
      <c r="A32" s="29" t="s">
        <v>28</v>
      </c>
      <c r="B32">
        <v>13</v>
      </c>
      <c r="C32" s="1">
        <f t="shared" si="0"/>
        <v>5.4752979825632817E-4</v>
      </c>
      <c r="D32" s="5">
        <f t="shared" si="1"/>
        <v>5.4752979825632817E-4</v>
      </c>
      <c r="E32" s="5">
        <f t="shared" si="2"/>
        <v>13.000547529798256</v>
      </c>
      <c r="G32" s="67">
        <f>E32</f>
        <v>13.000547529798256</v>
      </c>
      <c r="P32" s="17">
        <f t="shared" si="3"/>
        <v>13.000547529798256</v>
      </c>
    </row>
    <row r="33" spans="1:16" x14ac:dyDescent="0.2">
      <c r="A33" s="29" t="s">
        <v>29</v>
      </c>
      <c r="B33">
        <v>17</v>
      </c>
      <c r="C33" s="1">
        <f t="shared" si="0"/>
        <v>7.160005054121215E-4</v>
      </c>
      <c r="D33" s="5">
        <f t="shared" si="1"/>
        <v>7.160005054121215E-4</v>
      </c>
      <c r="E33" s="5">
        <f t="shared" si="2"/>
        <v>17.000716000505413</v>
      </c>
      <c r="G33" s="67">
        <f>E33</f>
        <v>17.000716000505413</v>
      </c>
      <c r="P33" s="17">
        <f t="shared" si="3"/>
        <v>17.000716000505413</v>
      </c>
    </row>
    <row r="34" spans="1:16" x14ac:dyDescent="0.2">
      <c r="A34" s="29" t="s">
        <v>30</v>
      </c>
      <c r="B34">
        <v>44</v>
      </c>
      <c r="C34" s="1">
        <f t="shared" si="0"/>
        <v>1.8531777787137262E-3</v>
      </c>
      <c r="D34" s="5">
        <f t="shared" si="1"/>
        <v>1.8531777787137262E-3</v>
      </c>
      <c r="E34" s="5">
        <f t="shared" si="2"/>
        <v>44.001853177778713</v>
      </c>
      <c r="G34" s="67">
        <f>E34</f>
        <v>44.001853177778713</v>
      </c>
      <c r="P34" s="17">
        <f t="shared" si="3"/>
        <v>44.001853177778713</v>
      </c>
    </row>
    <row r="35" spans="1:16" x14ac:dyDescent="0.2">
      <c r="A35" s="95" t="s">
        <v>31</v>
      </c>
      <c r="B35">
        <v>12172</v>
      </c>
      <c r="C35" s="1">
        <f t="shared" si="0"/>
        <v>0.51265636187507901</v>
      </c>
      <c r="D35" s="5">
        <f t="shared" si="1"/>
        <v>0.51265636187507901</v>
      </c>
      <c r="E35" s="5">
        <f t="shared" si="2"/>
        <v>12172.512656361874</v>
      </c>
      <c r="G35" s="77"/>
      <c r="O35" s="75">
        <f>E35</f>
        <v>12172.512656361874</v>
      </c>
      <c r="P35" s="17"/>
    </row>
    <row r="36" spans="1:16" x14ac:dyDescent="0.2">
      <c r="A36" s="30" t="s">
        <v>32</v>
      </c>
      <c r="B36">
        <v>174</v>
      </c>
      <c r="C36" s="1">
        <f t="shared" si="0"/>
        <v>7.3284757612770077E-3</v>
      </c>
      <c r="D36" s="5">
        <f t="shared" si="1"/>
        <v>7.3284757612770077E-3</v>
      </c>
      <c r="E36" s="5">
        <f t="shared" si="2"/>
        <v>174.00732847576128</v>
      </c>
      <c r="F36" s="68">
        <f>E36</f>
        <v>174.00732847576128</v>
      </c>
      <c r="P36" s="17">
        <f t="shared" si="3"/>
        <v>174.00732847576128</v>
      </c>
    </row>
    <row r="37" spans="1:16" x14ac:dyDescent="0.2">
      <c r="A37" s="29" t="s">
        <v>33</v>
      </c>
      <c r="B37">
        <v>26</v>
      </c>
      <c r="C37" s="1">
        <f t="shared" si="0"/>
        <v>1.0950595965126563E-3</v>
      </c>
      <c r="D37" s="5">
        <f t="shared" si="1"/>
        <v>1.0950595965126563E-3</v>
      </c>
      <c r="E37" s="5">
        <f t="shared" si="2"/>
        <v>26.001095059596512</v>
      </c>
      <c r="G37" s="67">
        <f>E37</f>
        <v>26.001095059596512</v>
      </c>
      <c r="P37" s="17">
        <f t="shared" si="3"/>
        <v>26.001095059596512</v>
      </c>
    </row>
    <row r="38" spans="1:16" x14ac:dyDescent="0.2">
      <c r="A38" s="30" t="s">
        <v>34</v>
      </c>
      <c r="B38">
        <v>3</v>
      </c>
      <c r="C38" s="1">
        <f t="shared" si="0"/>
        <v>1.2635303036684497E-4</v>
      </c>
      <c r="D38" s="5">
        <f t="shared" si="1"/>
        <v>1.2635303036684497E-4</v>
      </c>
      <c r="E38" s="5">
        <f t="shared" si="2"/>
        <v>3.000126353030367</v>
      </c>
      <c r="F38" s="68">
        <f>E38</f>
        <v>3.000126353030367</v>
      </c>
      <c r="P38" s="17">
        <f t="shared" si="3"/>
        <v>3.000126353030367</v>
      </c>
    </row>
    <row r="39" spans="1:16" x14ac:dyDescent="0.2">
      <c r="A39" s="29" t="s">
        <v>35</v>
      </c>
      <c r="B39">
        <v>46</v>
      </c>
      <c r="C39" s="1">
        <f t="shared" si="0"/>
        <v>1.9374131322916228E-3</v>
      </c>
      <c r="D39" s="5">
        <f t="shared" si="1"/>
        <v>1.9374131322916228E-3</v>
      </c>
      <c r="E39" s="5">
        <f t="shared" si="2"/>
        <v>46.001937413132289</v>
      </c>
      <c r="G39" s="67">
        <f>E39</f>
        <v>46.001937413132289</v>
      </c>
      <c r="P39" s="17">
        <f t="shared" si="3"/>
        <v>46.001937413132289</v>
      </c>
    </row>
    <row r="40" spans="1:16" x14ac:dyDescent="0.2">
      <c r="A40" s="30" t="s">
        <v>36</v>
      </c>
      <c r="B40">
        <v>2974</v>
      </c>
      <c r="C40" s="1">
        <f t="shared" si="0"/>
        <v>0.12525797077033232</v>
      </c>
      <c r="D40" s="5">
        <f t="shared" si="1"/>
        <v>0.12525797077033232</v>
      </c>
      <c r="E40" s="5">
        <f t="shared" si="2"/>
        <v>2974.1252579707702</v>
      </c>
      <c r="F40" s="68">
        <f>E40</f>
        <v>2974.1252579707702</v>
      </c>
      <c r="P40" s="17">
        <f t="shared" si="3"/>
        <v>2974.1252579707702</v>
      </c>
    </row>
    <row r="41" spans="1:16" x14ac:dyDescent="0.2">
      <c r="A41" s="30" t="s">
        <v>37</v>
      </c>
      <c r="B41">
        <v>430</v>
      </c>
      <c r="C41" s="1">
        <f t="shared" si="0"/>
        <v>1.8110601019247777E-2</v>
      </c>
      <c r="D41" s="5">
        <f t="shared" si="1"/>
        <v>1.8110601019247777E-2</v>
      </c>
      <c r="E41" s="5">
        <f t="shared" si="2"/>
        <v>430.01811060101926</v>
      </c>
      <c r="F41" s="68">
        <f t="shared" ref="F41:F47" si="6">E41</f>
        <v>430.01811060101926</v>
      </c>
      <c r="P41" s="17">
        <f t="shared" si="3"/>
        <v>430.01811060101926</v>
      </c>
    </row>
    <row r="42" spans="1:16" x14ac:dyDescent="0.2">
      <c r="A42" s="30" t="s">
        <v>90</v>
      </c>
      <c r="B42">
        <v>1574</v>
      </c>
      <c r="C42" s="1">
        <f t="shared" si="0"/>
        <v>6.6293223265804654E-2</v>
      </c>
      <c r="D42" s="5">
        <f t="shared" si="1"/>
        <v>6.6293223265804654E-2</v>
      </c>
      <c r="E42" s="5">
        <f t="shared" si="2"/>
        <v>1574.0662932232658</v>
      </c>
      <c r="F42" s="68">
        <f t="shared" si="6"/>
        <v>1574.0662932232658</v>
      </c>
      <c r="P42" s="17">
        <f t="shared" si="3"/>
        <v>1574.0662932232658</v>
      </c>
    </row>
    <row r="43" spans="1:16" x14ac:dyDescent="0.2">
      <c r="A43" s="30" t="s">
        <v>91</v>
      </c>
      <c r="B43">
        <v>3351</v>
      </c>
      <c r="C43" s="1">
        <f t="shared" si="0"/>
        <v>0.14113633491976582</v>
      </c>
      <c r="D43" s="5">
        <f t="shared" si="1"/>
        <v>0.14113633491976582</v>
      </c>
      <c r="E43" s="5">
        <f t="shared" si="2"/>
        <v>3351.1411363349198</v>
      </c>
      <c r="F43" s="68">
        <f t="shared" si="6"/>
        <v>3351.1411363349198</v>
      </c>
      <c r="P43" s="17">
        <f t="shared" si="3"/>
        <v>3351.1411363349198</v>
      </c>
    </row>
    <row r="44" spans="1:16" x14ac:dyDescent="0.2">
      <c r="A44" s="30" t="s">
        <v>38</v>
      </c>
      <c r="B44">
        <v>1460</v>
      </c>
      <c r="C44" s="1">
        <f t="shared" si="0"/>
        <v>6.1491808111864547E-2</v>
      </c>
      <c r="D44" s="5">
        <f t="shared" si="1"/>
        <v>6.1491808111864547E-2</v>
      </c>
      <c r="E44" s="5">
        <f t="shared" si="2"/>
        <v>1460.0614918081119</v>
      </c>
      <c r="F44" s="68">
        <f t="shared" si="6"/>
        <v>1460.0614918081119</v>
      </c>
      <c r="P44" s="17">
        <f t="shared" si="3"/>
        <v>1460.0614918081119</v>
      </c>
    </row>
    <row r="45" spans="1:16" x14ac:dyDescent="0.2">
      <c r="A45" s="30" t="s">
        <v>39</v>
      </c>
      <c r="B45">
        <v>116</v>
      </c>
      <c r="C45" s="1">
        <f t="shared" si="0"/>
        <v>4.8856505075180051E-3</v>
      </c>
      <c r="D45" s="5">
        <f t="shared" si="1"/>
        <v>4.8856505075180051E-3</v>
      </c>
      <c r="E45" s="5">
        <f t="shared" si="2"/>
        <v>116.00488565050752</v>
      </c>
      <c r="F45" s="68">
        <f t="shared" si="6"/>
        <v>116.00488565050752</v>
      </c>
      <c r="P45" s="17">
        <f t="shared" si="3"/>
        <v>116.00488565050752</v>
      </c>
    </row>
    <row r="46" spans="1:16" x14ac:dyDescent="0.2">
      <c r="A46" s="30" t="s">
        <v>40</v>
      </c>
      <c r="B46">
        <v>1</v>
      </c>
      <c r="C46" s="1">
        <f t="shared" si="0"/>
        <v>4.2117676788948319E-5</v>
      </c>
      <c r="D46" s="5">
        <f t="shared" si="1"/>
        <v>4.2117676788948319E-5</v>
      </c>
      <c r="E46" s="5">
        <f t="shared" si="2"/>
        <v>1.0000421176767889</v>
      </c>
      <c r="F46" s="68">
        <f t="shared" si="6"/>
        <v>1.0000421176767889</v>
      </c>
      <c r="P46" s="17">
        <f t="shared" si="3"/>
        <v>1.0000421176767889</v>
      </c>
    </row>
    <row r="47" spans="1:16" x14ac:dyDescent="0.2">
      <c r="A47" s="30" t="s">
        <v>41</v>
      </c>
      <c r="B47">
        <v>0</v>
      </c>
      <c r="C47" s="1">
        <f t="shared" si="0"/>
        <v>0</v>
      </c>
      <c r="D47" s="5">
        <f t="shared" si="1"/>
        <v>0</v>
      </c>
      <c r="E47" s="5">
        <f t="shared" si="2"/>
        <v>0</v>
      </c>
      <c r="F47" s="68">
        <f t="shared" si="6"/>
        <v>0</v>
      </c>
      <c r="P47" s="17">
        <f t="shared" si="3"/>
        <v>0</v>
      </c>
    </row>
    <row r="48" spans="1:16" x14ac:dyDescent="0.2">
      <c r="A48" s="28" t="s">
        <v>42</v>
      </c>
      <c r="B48">
        <v>21</v>
      </c>
      <c r="C48" s="1">
        <f t="shared" si="0"/>
        <v>8.8447121256791472E-4</v>
      </c>
      <c r="D48" s="5">
        <f t="shared" si="1"/>
        <v>8.8447121256791472E-4</v>
      </c>
      <c r="E48" s="5">
        <f t="shared" si="2"/>
        <v>21.000884471212569</v>
      </c>
      <c r="H48" s="65">
        <f>E48</f>
        <v>21.000884471212569</v>
      </c>
      <c r="P48" s="17">
        <f t="shared" si="3"/>
        <v>21.000884471212569</v>
      </c>
    </row>
    <row r="49" spans="1:16" x14ac:dyDescent="0.2">
      <c r="A49" s="28" t="s">
        <v>43</v>
      </c>
      <c r="B49"/>
      <c r="C49" s="1">
        <f t="shared" si="0"/>
        <v>0</v>
      </c>
      <c r="D49" s="5">
        <f t="shared" si="1"/>
        <v>0</v>
      </c>
      <c r="E49" s="5">
        <f>B49+D49</f>
        <v>0</v>
      </c>
      <c r="H49" s="65">
        <f>E49</f>
        <v>0</v>
      </c>
      <c r="P49" s="17">
        <f>E49</f>
        <v>0</v>
      </c>
    </row>
    <row r="50" spans="1:16" x14ac:dyDescent="0.2">
      <c r="A50" s="90" t="s">
        <v>125</v>
      </c>
      <c r="B50"/>
      <c r="C50" s="1">
        <f t="shared" si="0"/>
        <v>0</v>
      </c>
      <c r="D50" s="5">
        <f t="shared" si="1"/>
        <v>0</v>
      </c>
      <c r="E50" s="5">
        <f t="shared" si="2"/>
        <v>0</v>
      </c>
      <c r="H50" s="65">
        <f>E50</f>
        <v>0</v>
      </c>
      <c r="P50" s="17">
        <f t="shared" si="3"/>
        <v>0</v>
      </c>
    </row>
    <row r="51" spans="1:16" x14ac:dyDescent="0.2">
      <c r="A51" s="27" t="s">
        <v>44</v>
      </c>
      <c r="B51" s="96">
        <v>140</v>
      </c>
      <c r="C51" s="1">
        <f t="shared" si="0"/>
        <v>5.8964747504527647E-3</v>
      </c>
      <c r="D51" s="5">
        <f t="shared" si="1"/>
        <v>5.8964747504527647E-3</v>
      </c>
      <c r="E51" s="5">
        <f t="shared" si="2"/>
        <v>140.00589647475044</v>
      </c>
      <c r="I51" s="66">
        <f t="shared" ref="I51:I60" si="7">E51</f>
        <v>140.00589647475044</v>
      </c>
      <c r="P51" s="17">
        <f t="shared" si="3"/>
        <v>140.00589647475044</v>
      </c>
    </row>
    <row r="52" spans="1:16" x14ac:dyDescent="0.2">
      <c r="A52" s="27" t="s">
        <v>230</v>
      </c>
      <c r="B52" s="96"/>
      <c r="C52" s="1">
        <f t="shared" si="0"/>
        <v>0</v>
      </c>
      <c r="D52" s="5">
        <f t="shared" si="1"/>
        <v>0</v>
      </c>
      <c r="E52" s="5">
        <f>B52+D52</f>
        <v>0</v>
      </c>
      <c r="I52" s="66">
        <f>E52</f>
        <v>0</v>
      </c>
      <c r="P52" s="17">
        <f t="shared" si="3"/>
        <v>0</v>
      </c>
    </row>
    <row r="53" spans="1:16" x14ac:dyDescent="0.2">
      <c r="A53" s="27" t="s">
        <v>47</v>
      </c>
      <c r="B53"/>
      <c r="C53" s="1">
        <f t="shared" si="0"/>
        <v>0</v>
      </c>
      <c r="D53" s="5">
        <f t="shared" si="1"/>
        <v>0</v>
      </c>
      <c r="E53" s="5">
        <f>B53+D53</f>
        <v>0</v>
      </c>
      <c r="I53" s="66">
        <f t="shared" si="7"/>
        <v>0</v>
      </c>
      <c r="P53" s="17">
        <f>E53</f>
        <v>0</v>
      </c>
    </row>
    <row r="54" spans="1:16" x14ac:dyDescent="0.2">
      <c r="A54" s="27" t="s">
        <v>48</v>
      </c>
      <c r="B54">
        <v>1</v>
      </c>
      <c r="C54" s="1">
        <f t="shared" si="0"/>
        <v>4.2117676788948319E-5</v>
      </c>
      <c r="D54" s="5">
        <f t="shared" si="1"/>
        <v>4.2117676788948319E-5</v>
      </c>
      <c r="E54" s="5">
        <f t="shared" si="2"/>
        <v>1.0000421176767889</v>
      </c>
      <c r="I54" s="66">
        <f t="shared" si="7"/>
        <v>1.0000421176767889</v>
      </c>
      <c r="P54" s="17">
        <f t="shared" si="3"/>
        <v>1.0000421176767889</v>
      </c>
    </row>
    <row r="55" spans="1:16" x14ac:dyDescent="0.2">
      <c r="A55" s="27" t="s">
        <v>49</v>
      </c>
      <c r="B55">
        <v>1</v>
      </c>
      <c r="C55" s="1">
        <f t="shared" si="0"/>
        <v>4.2117676788948319E-5</v>
      </c>
      <c r="D55" s="5">
        <f t="shared" si="1"/>
        <v>4.2117676788948319E-5</v>
      </c>
      <c r="E55" s="5">
        <f t="shared" ref="E55" si="8">B55+D55</f>
        <v>1.0000421176767889</v>
      </c>
      <c r="I55" s="66">
        <f t="shared" ref="I55" si="9">E55</f>
        <v>1.0000421176767889</v>
      </c>
      <c r="P55" s="17">
        <f t="shared" si="3"/>
        <v>1.0000421176767889</v>
      </c>
    </row>
    <row r="56" spans="1:16" x14ac:dyDescent="0.2">
      <c r="A56" s="27" t="s">
        <v>50</v>
      </c>
      <c r="B56"/>
      <c r="C56" s="1">
        <f t="shared" ref="C56" si="10">B56/$B$116</f>
        <v>0</v>
      </c>
      <c r="D56" s="5">
        <f t="shared" ref="D56" si="11">C56*$B$119</f>
        <v>0</v>
      </c>
      <c r="E56" s="5">
        <f t="shared" ref="E56" si="12">B56+D56</f>
        <v>0</v>
      </c>
      <c r="I56" s="66">
        <f t="shared" ref="I56" si="13">E56</f>
        <v>0</v>
      </c>
      <c r="P56" s="17">
        <f t="shared" ref="P56" si="14">E56</f>
        <v>0</v>
      </c>
    </row>
    <row r="57" spans="1:16" x14ac:dyDescent="0.2">
      <c r="A57" s="27" t="s">
        <v>52</v>
      </c>
      <c r="B57"/>
      <c r="C57" s="1">
        <f t="shared" ref="C57:C88" si="15">B57/$B$116</f>
        <v>0</v>
      </c>
      <c r="D57" s="5">
        <f t="shared" ref="D57:D88" si="16">C57*$B$119</f>
        <v>0</v>
      </c>
      <c r="E57" s="5">
        <f t="shared" si="2"/>
        <v>0</v>
      </c>
      <c r="I57" s="66">
        <f t="shared" si="7"/>
        <v>0</v>
      </c>
      <c r="P57" s="17">
        <f t="shared" si="3"/>
        <v>0</v>
      </c>
    </row>
    <row r="58" spans="1:16" x14ac:dyDescent="0.2">
      <c r="A58" s="90" t="s">
        <v>53</v>
      </c>
      <c r="B58"/>
      <c r="C58" s="1">
        <f t="shared" si="15"/>
        <v>0</v>
      </c>
      <c r="D58" s="5">
        <f t="shared" si="16"/>
        <v>0</v>
      </c>
      <c r="E58" s="5">
        <f>B58+D58</f>
        <v>0</v>
      </c>
      <c r="H58" s="91">
        <f>E58</f>
        <v>0</v>
      </c>
      <c r="I58" s="77"/>
      <c r="P58" s="17">
        <f>E58</f>
        <v>0</v>
      </c>
    </row>
    <row r="59" spans="1:16" x14ac:dyDescent="0.2">
      <c r="A59" s="92" t="s">
        <v>54</v>
      </c>
      <c r="B59"/>
      <c r="C59" s="1">
        <f t="shared" si="15"/>
        <v>0</v>
      </c>
      <c r="D59" s="5">
        <f t="shared" si="16"/>
        <v>0</v>
      </c>
      <c r="E59" s="5">
        <f>B59+D59</f>
        <v>0</v>
      </c>
      <c r="H59" s="77"/>
      <c r="I59" s="93">
        <f>E59</f>
        <v>0</v>
      </c>
      <c r="P59" s="17">
        <f>E59</f>
        <v>0</v>
      </c>
    </row>
    <row r="60" spans="1:16" x14ac:dyDescent="0.2">
      <c r="A60" s="92" t="s">
        <v>126</v>
      </c>
      <c r="B60"/>
      <c r="C60" s="1">
        <f t="shared" si="15"/>
        <v>0</v>
      </c>
      <c r="D60" s="5">
        <f t="shared" si="16"/>
        <v>0</v>
      </c>
      <c r="E60" s="5">
        <f>B60+D60</f>
        <v>0</v>
      </c>
      <c r="I60" s="66">
        <f t="shared" si="7"/>
        <v>0</v>
      </c>
      <c r="P60" s="17">
        <f>E60</f>
        <v>0</v>
      </c>
    </row>
    <row r="61" spans="1:16" x14ac:dyDescent="0.2">
      <c r="A61" s="25" t="s">
        <v>92</v>
      </c>
      <c r="B61"/>
      <c r="C61" s="1">
        <f t="shared" si="15"/>
        <v>0</v>
      </c>
      <c r="D61" s="5">
        <f t="shared" si="16"/>
        <v>0</v>
      </c>
      <c r="E61" s="5">
        <f t="shared" si="2"/>
        <v>0</v>
      </c>
      <c r="N61" s="72">
        <f>E61</f>
        <v>0</v>
      </c>
      <c r="P61" s="17">
        <f t="shared" si="3"/>
        <v>0</v>
      </c>
    </row>
    <row r="62" spans="1:16" x14ac:dyDescent="0.2">
      <c r="A62" s="28" t="s">
        <v>136</v>
      </c>
      <c r="B62"/>
      <c r="C62" s="1">
        <f t="shared" si="15"/>
        <v>0</v>
      </c>
      <c r="D62" s="5">
        <f t="shared" si="16"/>
        <v>0</v>
      </c>
      <c r="E62" s="5">
        <f t="shared" si="2"/>
        <v>0</v>
      </c>
      <c r="H62" s="65">
        <f>E62</f>
        <v>0</v>
      </c>
      <c r="N62" s="6"/>
      <c r="P62" s="17">
        <f t="shared" si="3"/>
        <v>0</v>
      </c>
    </row>
    <row r="63" spans="1:16" x14ac:dyDescent="0.2">
      <c r="A63" s="28" t="s">
        <v>57</v>
      </c>
      <c r="B63"/>
      <c r="C63" s="1">
        <f t="shared" si="15"/>
        <v>0</v>
      </c>
      <c r="D63" s="5">
        <f t="shared" si="16"/>
        <v>0</v>
      </c>
      <c r="E63" s="5">
        <f>B63+D63</f>
        <v>0</v>
      </c>
      <c r="H63" s="65">
        <f>E63</f>
        <v>0</v>
      </c>
      <c r="N63" s="6"/>
      <c r="P63" s="17">
        <f>E63</f>
        <v>0</v>
      </c>
    </row>
    <row r="64" spans="1:16" x14ac:dyDescent="0.2">
      <c r="A64" s="28" t="s">
        <v>111</v>
      </c>
      <c r="B64"/>
      <c r="C64" s="1">
        <f t="shared" si="15"/>
        <v>0</v>
      </c>
      <c r="D64" s="5">
        <f t="shared" si="16"/>
        <v>0</v>
      </c>
      <c r="E64" s="5">
        <f>B64+D64</f>
        <v>0</v>
      </c>
      <c r="H64" s="65">
        <f>E64</f>
        <v>0</v>
      </c>
      <c r="N64" s="6"/>
      <c r="P64" s="17">
        <f>E64</f>
        <v>0</v>
      </c>
    </row>
    <row r="65" spans="1:16" x14ac:dyDescent="0.2">
      <c r="A65" s="27" t="s">
        <v>58</v>
      </c>
      <c r="B65"/>
      <c r="C65" s="1">
        <f t="shared" si="15"/>
        <v>0</v>
      </c>
      <c r="D65" s="5">
        <f t="shared" si="16"/>
        <v>0</v>
      </c>
      <c r="E65" s="5">
        <f t="shared" si="2"/>
        <v>0</v>
      </c>
      <c r="I65" s="66">
        <f>E65</f>
        <v>0</v>
      </c>
      <c r="P65" s="17">
        <f t="shared" si="3"/>
        <v>0</v>
      </c>
    </row>
    <row r="66" spans="1:16" x14ac:dyDescent="0.2">
      <c r="A66" s="27" t="s">
        <v>60</v>
      </c>
      <c r="B66"/>
      <c r="C66" s="1">
        <f t="shared" si="15"/>
        <v>0</v>
      </c>
      <c r="D66" s="5">
        <f t="shared" si="16"/>
        <v>0</v>
      </c>
      <c r="E66" s="5">
        <f>B66+D66</f>
        <v>0</v>
      </c>
      <c r="I66" s="66">
        <f>E66</f>
        <v>0</v>
      </c>
      <c r="P66" s="17">
        <f t="shared" si="3"/>
        <v>0</v>
      </c>
    </row>
    <row r="67" spans="1:16" x14ac:dyDescent="0.2">
      <c r="A67" s="27" t="s">
        <v>62</v>
      </c>
      <c r="B67"/>
      <c r="C67" s="1">
        <f t="shared" si="15"/>
        <v>0</v>
      </c>
      <c r="D67" s="5">
        <f t="shared" si="16"/>
        <v>0</v>
      </c>
      <c r="E67" s="5">
        <f>B67+D67</f>
        <v>0</v>
      </c>
      <c r="I67" s="66">
        <f>E67</f>
        <v>0</v>
      </c>
      <c r="P67" s="17">
        <f t="shared" si="3"/>
        <v>0</v>
      </c>
    </row>
    <row r="68" spans="1:16" x14ac:dyDescent="0.2">
      <c r="A68" s="27" t="s">
        <v>104</v>
      </c>
      <c r="B68"/>
      <c r="C68" s="1">
        <f t="shared" si="15"/>
        <v>0</v>
      </c>
      <c r="D68" s="5">
        <f t="shared" si="16"/>
        <v>0</v>
      </c>
      <c r="E68" s="5">
        <f>B68+D68</f>
        <v>0</v>
      </c>
      <c r="I68" s="66">
        <f>E68</f>
        <v>0</v>
      </c>
      <c r="P68" s="17">
        <f t="shared" si="3"/>
        <v>0</v>
      </c>
    </row>
    <row r="69" spans="1:16" x14ac:dyDescent="0.2">
      <c r="A69" s="27" t="s">
        <v>65</v>
      </c>
      <c r="B69"/>
      <c r="C69" s="1">
        <f t="shared" si="15"/>
        <v>0</v>
      </c>
      <c r="D69" s="5">
        <f t="shared" si="16"/>
        <v>0</v>
      </c>
      <c r="E69" s="5">
        <f>B69+D69</f>
        <v>0</v>
      </c>
      <c r="I69" s="66">
        <f>E69</f>
        <v>0</v>
      </c>
      <c r="P69" s="17">
        <f t="shared" si="3"/>
        <v>0</v>
      </c>
    </row>
    <row r="70" spans="1:16" x14ac:dyDescent="0.2">
      <c r="A70" s="28" t="s">
        <v>66</v>
      </c>
      <c r="B70"/>
      <c r="C70" s="1">
        <f t="shared" si="15"/>
        <v>0</v>
      </c>
      <c r="D70" s="5">
        <f t="shared" si="16"/>
        <v>0</v>
      </c>
      <c r="E70" s="5">
        <f t="shared" si="2"/>
        <v>0</v>
      </c>
      <c r="H70" s="65">
        <f t="shared" ref="H70:H76" si="17">E70</f>
        <v>0</v>
      </c>
      <c r="P70" s="17">
        <f t="shared" si="3"/>
        <v>0</v>
      </c>
    </row>
    <row r="71" spans="1:16" x14ac:dyDescent="0.2">
      <c r="A71" s="28" t="s">
        <v>67</v>
      </c>
      <c r="B71">
        <v>59</v>
      </c>
      <c r="C71" s="1">
        <f t="shared" si="15"/>
        <v>2.4849429305479512E-3</v>
      </c>
      <c r="D71" s="5">
        <f t="shared" si="16"/>
        <v>2.4849429305479512E-3</v>
      </c>
      <c r="E71" s="5">
        <f t="shared" si="2"/>
        <v>59.00248494293055</v>
      </c>
      <c r="H71" s="65">
        <f t="shared" si="17"/>
        <v>59.00248494293055</v>
      </c>
      <c r="P71" s="17">
        <f t="shared" si="3"/>
        <v>59.00248494293055</v>
      </c>
    </row>
    <row r="72" spans="1:16" x14ac:dyDescent="0.2">
      <c r="A72" s="28" t="s">
        <v>115</v>
      </c>
      <c r="B72">
        <v>3</v>
      </c>
      <c r="C72" s="1">
        <f t="shared" si="15"/>
        <v>1.2635303036684497E-4</v>
      </c>
      <c r="D72" s="5">
        <f t="shared" si="16"/>
        <v>1.2635303036684497E-4</v>
      </c>
      <c r="E72" s="5">
        <f t="shared" si="2"/>
        <v>3.000126353030367</v>
      </c>
      <c r="H72" s="65">
        <f t="shared" si="17"/>
        <v>3.000126353030367</v>
      </c>
      <c r="P72" s="17">
        <f t="shared" si="3"/>
        <v>3.000126353030367</v>
      </c>
    </row>
    <row r="73" spans="1:16" x14ac:dyDescent="0.2">
      <c r="A73" s="28" t="s">
        <v>68</v>
      </c>
      <c r="B73">
        <v>3</v>
      </c>
      <c r="C73" s="1">
        <f t="shared" si="15"/>
        <v>1.2635303036684497E-4</v>
      </c>
      <c r="D73" s="5">
        <f t="shared" si="16"/>
        <v>1.2635303036684497E-4</v>
      </c>
      <c r="E73" s="5">
        <f t="shared" si="2"/>
        <v>3.000126353030367</v>
      </c>
      <c r="H73" s="65">
        <f t="shared" si="17"/>
        <v>3.000126353030367</v>
      </c>
      <c r="P73" s="17">
        <f t="shared" si="3"/>
        <v>3.000126353030367</v>
      </c>
    </row>
    <row r="74" spans="1:16" x14ac:dyDescent="0.2">
      <c r="A74" s="28" t="s">
        <v>69</v>
      </c>
      <c r="B74">
        <v>2</v>
      </c>
      <c r="C74" s="1">
        <f t="shared" si="15"/>
        <v>8.4235353577896639E-5</v>
      </c>
      <c r="D74" s="5">
        <f t="shared" si="16"/>
        <v>8.4235353577896639E-5</v>
      </c>
      <c r="E74" s="5">
        <f>B74+D74</f>
        <v>2.0000842353535777</v>
      </c>
      <c r="H74" s="65">
        <f>E74</f>
        <v>2.0000842353535777</v>
      </c>
      <c r="P74" s="17">
        <f>E74</f>
        <v>2.0000842353535777</v>
      </c>
    </row>
    <row r="75" spans="1:16" x14ac:dyDescent="0.2">
      <c r="A75" s="28" t="s">
        <v>70</v>
      </c>
      <c r="B75"/>
      <c r="C75" s="1">
        <f t="shared" si="15"/>
        <v>0</v>
      </c>
      <c r="D75" s="5">
        <f t="shared" si="16"/>
        <v>0</v>
      </c>
      <c r="E75" s="5">
        <f t="shared" si="2"/>
        <v>0</v>
      </c>
      <c r="H75" s="65">
        <f t="shared" si="17"/>
        <v>0</v>
      </c>
      <c r="P75" s="17">
        <f t="shared" si="3"/>
        <v>0</v>
      </c>
    </row>
    <row r="76" spans="1:16" x14ac:dyDescent="0.2">
      <c r="A76" s="28" t="s">
        <v>71</v>
      </c>
      <c r="B76"/>
      <c r="C76" s="1">
        <f t="shared" si="15"/>
        <v>0</v>
      </c>
      <c r="D76" s="5">
        <f t="shared" si="16"/>
        <v>0</v>
      </c>
      <c r="E76" s="5">
        <f t="shared" si="2"/>
        <v>0</v>
      </c>
      <c r="H76" s="65">
        <f t="shared" si="17"/>
        <v>0</v>
      </c>
      <c r="P76" s="17">
        <f t="shared" si="3"/>
        <v>0</v>
      </c>
    </row>
    <row r="77" spans="1:16" x14ac:dyDescent="0.2">
      <c r="A77" s="27" t="s">
        <v>73</v>
      </c>
      <c r="B77"/>
      <c r="C77" s="1">
        <f t="shared" si="15"/>
        <v>0</v>
      </c>
      <c r="D77" s="5">
        <f t="shared" si="16"/>
        <v>0</v>
      </c>
      <c r="E77" s="5">
        <f t="shared" si="2"/>
        <v>0</v>
      </c>
      <c r="I77" s="66">
        <f t="shared" ref="I77:I83" si="18">E77</f>
        <v>0</v>
      </c>
      <c r="P77" s="17">
        <f t="shared" si="3"/>
        <v>0</v>
      </c>
    </row>
    <row r="78" spans="1:16" x14ac:dyDescent="0.2">
      <c r="A78" s="27" t="s">
        <v>74</v>
      </c>
      <c r="B78"/>
      <c r="C78" s="1">
        <f t="shared" si="15"/>
        <v>0</v>
      </c>
      <c r="D78" s="5">
        <f t="shared" si="16"/>
        <v>0</v>
      </c>
      <c r="E78" s="5">
        <f>B78+D78</f>
        <v>0</v>
      </c>
      <c r="I78" s="66">
        <f t="shared" si="18"/>
        <v>0</v>
      </c>
      <c r="P78" s="17">
        <f t="shared" si="3"/>
        <v>0</v>
      </c>
    </row>
    <row r="79" spans="1:16" x14ac:dyDescent="0.2">
      <c r="A79" s="27" t="s">
        <v>76</v>
      </c>
      <c r="B79"/>
      <c r="C79" s="1">
        <f t="shared" si="15"/>
        <v>0</v>
      </c>
      <c r="D79" s="5">
        <f t="shared" si="16"/>
        <v>0</v>
      </c>
      <c r="E79" s="5">
        <f t="shared" si="2"/>
        <v>0</v>
      </c>
      <c r="I79" s="66">
        <f t="shared" si="18"/>
        <v>0</v>
      </c>
      <c r="P79" s="17">
        <f t="shared" si="3"/>
        <v>0</v>
      </c>
    </row>
    <row r="80" spans="1:16" x14ac:dyDescent="0.2">
      <c r="A80" s="27" t="s">
        <v>118</v>
      </c>
      <c r="B80"/>
      <c r="C80" s="1">
        <f t="shared" si="15"/>
        <v>0</v>
      </c>
      <c r="D80" s="5">
        <f t="shared" si="16"/>
        <v>0</v>
      </c>
      <c r="E80" s="5">
        <f t="shared" si="2"/>
        <v>0</v>
      </c>
      <c r="I80" s="66">
        <f t="shared" si="18"/>
        <v>0</v>
      </c>
      <c r="P80" s="17">
        <f t="shared" si="3"/>
        <v>0</v>
      </c>
    </row>
    <row r="81" spans="1:16" x14ac:dyDescent="0.2">
      <c r="A81" s="27" t="s">
        <v>210</v>
      </c>
      <c r="B81"/>
      <c r="C81" s="1">
        <f t="shared" si="15"/>
        <v>0</v>
      </c>
      <c r="D81" s="5">
        <f t="shared" si="16"/>
        <v>0</v>
      </c>
      <c r="E81" s="5">
        <f>B81+D81</f>
        <v>0</v>
      </c>
      <c r="I81" s="66">
        <f t="shared" si="18"/>
        <v>0</v>
      </c>
      <c r="P81" s="17">
        <f t="shared" si="3"/>
        <v>0</v>
      </c>
    </row>
    <row r="82" spans="1:16" x14ac:dyDescent="0.2">
      <c r="A82" s="27" t="s">
        <v>120</v>
      </c>
      <c r="B82"/>
      <c r="C82" s="1">
        <f t="shared" si="15"/>
        <v>0</v>
      </c>
      <c r="D82" s="5">
        <f t="shared" si="16"/>
        <v>0</v>
      </c>
      <c r="E82" s="5">
        <f>B82+D82</f>
        <v>0</v>
      </c>
      <c r="I82" s="66">
        <f t="shared" si="18"/>
        <v>0</v>
      </c>
      <c r="P82" s="17">
        <f t="shared" si="3"/>
        <v>0</v>
      </c>
    </row>
    <row r="83" spans="1:16" x14ac:dyDescent="0.2">
      <c r="A83" s="27" t="s">
        <v>121</v>
      </c>
      <c r="B83">
        <v>1</v>
      </c>
      <c r="C83" s="1">
        <f t="shared" si="15"/>
        <v>4.2117676788948319E-5</v>
      </c>
      <c r="D83" s="5">
        <f t="shared" si="16"/>
        <v>4.2117676788948319E-5</v>
      </c>
      <c r="E83" s="5">
        <f>B83+D83</f>
        <v>1.0000421176767889</v>
      </c>
      <c r="I83" s="66">
        <f t="shared" si="18"/>
        <v>1.0000421176767889</v>
      </c>
      <c r="P83" s="17">
        <f t="shared" si="3"/>
        <v>1.0000421176767889</v>
      </c>
    </row>
    <row r="84" spans="1:16" x14ac:dyDescent="0.2">
      <c r="A84" s="27" t="s">
        <v>78</v>
      </c>
      <c r="B84">
        <v>6</v>
      </c>
      <c r="C84" s="1">
        <f t="shared" si="15"/>
        <v>2.5270606073368994E-4</v>
      </c>
      <c r="D84" s="5">
        <f t="shared" si="16"/>
        <v>2.5270606073368994E-4</v>
      </c>
      <c r="E84" s="5">
        <f>B84+D84</f>
        <v>6.000252706060734</v>
      </c>
      <c r="I84" s="66">
        <f>E84</f>
        <v>6.000252706060734</v>
      </c>
      <c r="P84" s="17">
        <f t="shared" si="3"/>
        <v>6.000252706060734</v>
      </c>
    </row>
    <row r="85" spans="1:16" x14ac:dyDescent="0.2">
      <c r="A85" s="31" t="s">
        <v>199</v>
      </c>
      <c r="B85"/>
      <c r="C85" s="1">
        <f t="shared" si="15"/>
        <v>0</v>
      </c>
      <c r="D85" s="5">
        <f t="shared" si="16"/>
        <v>0</v>
      </c>
      <c r="E85" s="5">
        <f t="shared" si="2"/>
        <v>0</v>
      </c>
      <c r="L85" s="70">
        <f>E85</f>
        <v>0</v>
      </c>
      <c r="P85" s="17">
        <f t="shared" si="3"/>
        <v>0</v>
      </c>
    </row>
    <row r="86" spans="1:16" x14ac:dyDescent="0.2">
      <c r="A86" s="31" t="s">
        <v>221</v>
      </c>
      <c r="B86"/>
      <c r="C86" s="1">
        <f t="shared" si="15"/>
        <v>0</v>
      </c>
      <c r="D86" s="5">
        <f t="shared" si="16"/>
        <v>0</v>
      </c>
      <c r="E86" s="5">
        <f>B86+D86</f>
        <v>0</v>
      </c>
      <c r="L86" s="70">
        <f>E86</f>
        <v>0</v>
      </c>
      <c r="P86" s="17">
        <f t="shared" si="3"/>
        <v>0</v>
      </c>
    </row>
    <row r="87" spans="1:16" x14ac:dyDescent="0.2">
      <c r="A87" s="31" t="s">
        <v>242</v>
      </c>
      <c r="B87"/>
      <c r="C87" s="1">
        <f t="shared" si="15"/>
        <v>0</v>
      </c>
      <c r="D87" s="5">
        <f t="shared" si="16"/>
        <v>0</v>
      </c>
      <c r="E87" s="5">
        <f>B87+D87</f>
        <v>0</v>
      </c>
      <c r="L87" s="70">
        <f>E87</f>
        <v>0</v>
      </c>
      <c r="P87" s="17">
        <f t="shared" si="3"/>
        <v>0</v>
      </c>
    </row>
    <row r="88" spans="1:16" x14ac:dyDescent="0.2">
      <c r="A88" s="31" t="s">
        <v>94</v>
      </c>
      <c r="B88"/>
      <c r="C88" s="1">
        <f t="shared" si="15"/>
        <v>0</v>
      </c>
      <c r="D88" s="5">
        <f t="shared" si="16"/>
        <v>0</v>
      </c>
      <c r="E88" s="5">
        <f>B88+D88</f>
        <v>0</v>
      </c>
      <c r="L88" s="70">
        <f>E88</f>
        <v>0</v>
      </c>
      <c r="P88" s="17">
        <f t="shared" si="3"/>
        <v>0</v>
      </c>
    </row>
    <row r="89" spans="1:16" x14ac:dyDescent="0.2">
      <c r="A89" s="31" t="s">
        <v>214</v>
      </c>
      <c r="B89"/>
      <c r="C89" s="1">
        <f t="shared" ref="C89:C106" si="19">B89/$B$116</f>
        <v>0</v>
      </c>
      <c r="D89" s="5">
        <f t="shared" ref="D89:D106" si="20">C89*$B$119</f>
        <v>0</v>
      </c>
      <c r="E89" s="5">
        <f>B89+D89</f>
        <v>0</v>
      </c>
      <c r="L89" s="70">
        <f>E89</f>
        <v>0</v>
      </c>
      <c r="P89" s="17">
        <f>E89</f>
        <v>0</v>
      </c>
    </row>
    <row r="90" spans="1:16" x14ac:dyDescent="0.2">
      <c r="A90" s="41" t="s">
        <v>95</v>
      </c>
      <c r="B90">
        <v>8</v>
      </c>
      <c r="C90" s="1">
        <f t="shared" si="19"/>
        <v>3.3694141431158656E-4</v>
      </c>
      <c r="D90" s="5">
        <f t="shared" si="20"/>
        <v>3.3694141431158656E-4</v>
      </c>
      <c r="E90" s="5">
        <f t="shared" si="2"/>
        <v>8.0003369414143108</v>
      </c>
      <c r="J90" s="69">
        <f>E90</f>
        <v>8.0003369414143108</v>
      </c>
      <c r="P90" s="17">
        <f t="shared" si="3"/>
        <v>8.0003369414143108</v>
      </c>
    </row>
    <row r="91" spans="1:16" x14ac:dyDescent="0.2">
      <c r="A91" s="41" t="s">
        <v>184</v>
      </c>
      <c r="B91"/>
      <c r="C91" s="1">
        <f t="shared" si="19"/>
        <v>0</v>
      </c>
      <c r="D91" s="5">
        <f t="shared" si="20"/>
        <v>0</v>
      </c>
      <c r="E91" s="5">
        <f t="shared" si="2"/>
        <v>0</v>
      </c>
      <c r="J91" s="69">
        <f>E91</f>
        <v>0</v>
      </c>
      <c r="P91" s="17">
        <f t="shared" si="3"/>
        <v>0</v>
      </c>
    </row>
    <row r="92" spans="1:16" x14ac:dyDescent="0.2">
      <c r="A92" s="98" t="s">
        <v>227</v>
      </c>
      <c r="B92"/>
      <c r="C92" s="1">
        <f t="shared" si="19"/>
        <v>0</v>
      </c>
      <c r="D92" s="5">
        <f t="shared" si="20"/>
        <v>0</v>
      </c>
      <c r="E92" s="5">
        <f t="shared" ref="E92" si="21">B92+D92</f>
        <v>0</v>
      </c>
      <c r="K92" s="71">
        <f>E92</f>
        <v>0</v>
      </c>
      <c r="P92" s="17">
        <f t="shared" ref="P92" si="22">E92</f>
        <v>0</v>
      </c>
    </row>
    <row r="93" spans="1:16" x14ac:dyDescent="0.2">
      <c r="A93" s="41" t="s">
        <v>213</v>
      </c>
      <c r="B93"/>
      <c r="C93" s="1">
        <f t="shared" si="19"/>
        <v>0</v>
      </c>
      <c r="D93" s="5">
        <f t="shared" si="20"/>
        <v>0</v>
      </c>
      <c r="E93" s="5">
        <f>B93+D93</f>
        <v>0</v>
      </c>
      <c r="J93" s="69">
        <f>E93</f>
        <v>0</v>
      </c>
      <c r="P93" s="17">
        <f>E93</f>
        <v>0</v>
      </c>
    </row>
    <row r="94" spans="1:16" x14ac:dyDescent="0.2">
      <c r="A94" s="43" t="s">
        <v>96</v>
      </c>
      <c r="B94">
        <v>39</v>
      </c>
      <c r="C94" s="1">
        <f t="shared" si="19"/>
        <v>1.6425893947689845E-3</v>
      </c>
      <c r="D94" s="5">
        <f t="shared" si="20"/>
        <v>1.6425893947689845E-3</v>
      </c>
      <c r="E94" s="5">
        <f t="shared" si="2"/>
        <v>39.00164258939477</v>
      </c>
      <c r="K94" s="71">
        <f>E94</f>
        <v>39.00164258939477</v>
      </c>
      <c r="P94" s="17">
        <f t="shared" si="3"/>
        <v>39.00164258939477</v>
      </c>
    </row>
    <row r="95" spans="1:16" x14ac:dyDescent="0.2">
      <c r="A95" s="41" t="s">
        <v>105</v>
      </c>
      <c r="B95"/>
      <c r="C95" s="1">
        <f t="shared" si="19"/>
        <v>0</v>
      </c>
      <c r="D95" s="5">
        <f t="shared" si="20"/>
        <v>0</v>
      </c>
      <c r="E95" s="5">
        <f>B95+D95</f>
        <v>0</v>
      </c>
      <c r="J95" s="69">
        <f>E95</f>
        <v>0</v>
      </c>
      <c r="P95" s="17">
        <f t="shared" si="3"/>
        <v>0</v>
      </c>
    </row>
    <row r="96" spans="1:16" x14ac:dyDescent="0.2">
      <c r="A96" s="43" t="s">
        <v>97</v>
      </c>
      <c r="B96">
        <v>8</v>
      </c>
      <c r="C96" s="1">
        <f t="shared" si="19"/>
        <v>3.3694141431158656E-4</v>
      </c>
      <c r="D96" s="5">
        <f t="shared" si="20"/>
        <v>3.3694141431158656E-4</v>
      </c>
      <c r="E96" s="5">
        <f t="shared" si="2"/>
        <v>8.0003369414143108</v>
      </c>
      <c r="K96" s="71">
        <f>E96</f>
        <v>8.0003369414143108</v>
      </c>
      <c r="P96" s="17">
        <f t="shared" si="3"/>
        <v>8.0003369414143108</v>
      </c>
    </row>
    <row r="97" spans="1:16" x14ac:dyDescent="0.2">
      <c r="A97" s="98" t="s">
        <v>205</v>
      </c>
      <c r="B97">
        <v>3</v>
      </c>
      <c r="C97" s="1">
        <f t="shared" si="19"/>
        <v>1.2635303036684497E-4</v>
      </c>
      <c r="D97" s="5">
        <f t="shared" si="20"/>
        <v>1.2635303036684497E-4</v>
      </c>
      <c r="E97" s="5">
        <f>B97+D97</f>
        <v>3.000126353030367</v>
      </c>
      <c r="K97" s="71">
        <f>E97</f>
        <v>3.000126353030367</v>
      </c>
      <c r="P97" s="17">
        <f>E97</f>
        <v>3.000126353030367</v>
      </c>
    </row>
    <row r="98" spans="1:16" x14ac:dyDescent="0.2">
      <c r="A98" s="43" t="s">
        <v>193</v>
      </c>
      <c r="B98">
        <v>447</v>
      </c>
      <c r="C98" s="1">
        <f t="shared" si="19"/>
        <v>1.8826601524659901E-2</v>
      </c>
      <c r="D98" s="5">
        <f t="shared" si="20"/>
        <v>1.8826601524659901E-2</v>
      </c>
      <c r="E98" s="5">
        <f>B98+D98</f>
        <v>447.01882660152467</v>
      </c>
      <c r="K98" s="71">
        <f>E98</f>
        <v>447.01882660152467</v>
      </c>
      <c r="P98" s="17">
        <f>E98</f>
        <v>447.01882660152467</v>
      </c>
    </row>
    <row r="99" spans="1:16" x14ac:dyDescent="0.2">
      <c r="A99" s="41" t="s">
        <v>206</v>
      </c>
      <c r="B99">
        <v>51</v>
      </c>
      <c r="C99" s="1">
        <f t="shared" si="19"/>
        <v>2.1480015162363645E-3</v>
      </c>
      <c r="D99" s="5">
        <f t="shared" si="20"/>
        <v>2.1480015162363645E-3</v>
      </c>
      <c r="E99" s="5">
        <f>B99+D99</f>
        <v>51.00214800151624</v>
      </c>
      <c r="J99" s="69">
        <f>E99</f>
        <v>51.00214800151624</v>
      </c>
      <c r="P99" s="17">
        <f>E99</f>
        <v>51.00214800151624</v>
      </c>
    </row>
    <row r="100" spans="1:16" x14ac:dyDescent="0.2">
      <c r="A100" s="41" t="s">
        <v>98</v>
      </c>
      <c r="B100">
        <v>10</v>
      </c>
      <c r="C100" s="1">
        <f t="shared" si="19"/>
        <v>4.2117676788948322E-4</v>
      </c>
      <c r="D100" s="5">
        <f t="shared" si="20"/>
        <v>4.2117676788948322E-4</v>
      </c>
      <c r="E100" s="5">
        <f t="shared" si="2"/>
        <v>10.00042117676789</v>
      </c>
      <c r="J100" s="69">
        <f>E100</f>
        <v>10.00042117676789</v>
      </c>
      <c r="P100" s="17">
        <f t="shared" si="3"/>
        <v>10.00042117676789</v>
      </c>
    </row>
    <row r="101" spans="1:16" x14ac:dyDescent="0.2">
      <c r="A101" s="43" t="s">
        <v>99</v>
      </c>
      <c r="B101">
        <v>72</v>
      </c>
      <c r="C101" s="1">
        <f t="shared" si="19"/>
        <v>3.0324727288042791E-3</v>
      </c>
      <c r="D101" s="5">
        <f t="shared" si="20"/>
        <v>3.0324727288042791E-3</v>
      </c>
      <c r="E101" s="5">
        <f t="shared" si="2"/>
        <v>72.003032472728805</v>
      </c>
      <c r="K101" s="71">
        <f>E101</f>
        <v>72.003032472728805</v>
      </c>
      <c r="P101" s="17">
        <f t="shared" si="3"/>
        <v>72.003032472728805</v>
      </c>
    </row>
    <row r="102" spans="1:16" x14ac:dyDescent="0.2">
      <c r="A102" s="43" t="s">
        <v>196</v>
      </c>
      <c r="B102">
        <v>22</v>
      </c>
      <c r="C102" s="1">
        <f t="shared" si="19"/>
        <v>9.2658888935686311E-4</v>
      </c>
      <c r="D102" s="5">
        <f t="shared" si="20"/>
        <v>9.2658888935686311E-4</v>
      </c>
      <c r="E102" s="5">
        <f>B102+D102</f>
        <v>22.000926588889357</v>
      </c>
      <c r="K102" s="71">
        <f>E102</f>
        <v>22.000926588889357</v>
      </c>
      <c r="P102" s="17">
        <f>E102</f>
        <v>22.000926588889357</v>
      </c>
    </row>
    <row r="103" spans="1:16" x14ac:dyDescent="0.2">
      <c r="A103" s="31" t="s">
        <v>79</v>
      </c>
      <c r="B103"/>
      <c r="C103" s="1">
        <f t="shared" si="19"/>
        <v>0</v>
      </c>
      <c r="D103" s="5">
        <f t="shared" si="20"/>
        <v>0</v>
      </c>
      <c r="E103" s="5">
        <f t="shared" si="2"/>
        <v>0</v>
      </c>
      <c r="L103" s="70">
        <f t="shared" ref="L103:L108" si="23">E103</f>
        <v>0</v>
      </c>
      <c r="P103" s="17">
        <f t="shared" si="3"/>
        <v>0</v>
      </c>
    </row>
    <row r="104" spans="1:16" x14ac:dyDescent="0.2">
      <c r="A104" s="31" t="s">
        <v>194</v>
      </c>
      <c r="B104"/>
      <c r="C104" s="1">
        <f t="shared" si="19"/>
        <v>0</v>
      </c>
      <c r="D104" s="5">
        <f t="shared" si="20"/>
        <v>0</v>
      </c>
      <c r="E104" s="5">
        <f t="shared" si="2"/>
        <v>0</v>
      </c>
      <c r="L104" s="70">
        <f t="shared" si="23"/>
        <v>0</v>
      </c>
      <c r="P104" s="17">
        <f t="shared" si="3"/>
        <v>0</v>
      </c>
    </row>
    <row r="105" spans="1:16" x14ac:dyDescent="0.2">
      <c r="A105" s="31" t="s">
        <v>141</v>
      </c>
      <c r="B105">
        <v>7</v>
      </c>
      <c r="C105" s="1">
        <f t="shared" si="19"/>
        <v>2.9482373752263828E-4</v>
      </c>
      <c r="D105" s="5">
        <f t="shared" si="20"/>
        <v>2.9482373752263828E-4</v>
      </c>
      <c r="E105" s="5">
        <f>B105+D105</f>
        <v>7.0002948237375229</v>
      </c>
      <c r="L105" s="70">
        <f t="shared" si="23"/>
        <v>7.0002948237375229</v>
      </c>
      <c r="P105" s="17">
        <f>E105</f>
        <v>7.0002948237375229</v>
      </c>
    </row>
    <row r="106" spans="1:16" x14ac:dyDescent="0.2">
      <c r="A106" s="31" t="s">
        <v>223</v>
      </c>
      <c r="B106"/>
      <c r="C106" s="1">
        <f t="shared" si="19"/>
        <v>0</v>
      </c>
      <c r="D106" s="5">
        <f t="shared" si="20"/>
        <v>0</v>
      </c>
      <c r="E106" s="5">
        <f>B106+D106</f>
        <v>0</v>
      </c>
      <c r="L106" s="70">
        <f t="shared" si="23"/>
        <v>0</v>
      </c>
      <c r="P106" s="17">
        <f>E106</f>
        <v>0</v>
      </c>
    </row>
    <row r="107" spans="1:16" x14ac:dyDescent="0.2">
      <c r="A107" s="31" t="s">
        <v>229</v>
      </c>
      <c r="B107"/>
      <c r="C107" s="1">
        <f t="shared" ref="C107" si="24">B107/$B$116</f>
        <v>0</v>
      </c>
      <c r="D107" s="5">
        <f t="shared" ref="D107" si="25">C107*$B$119</f>
        <v>0</v>
      </c>
      <c r="E107" s="5">
        <f>B107+D107</f>
        <v>0</v>
      </c>
      <c r="L107" s="70">
        <f t="shared" si="23"/>
        <v>0</v>
      </c>
      <c r="P107" s="17">
        <f>E107</f>
        <v>0</v>
      </c>
    </row>
    <row r="108" spans="1:16" x14ac:dyDescent="0.2">
      <c r="A108" s="31" t="s">
        <v>187</v>
      </c>
      <c r="B108">
        <v>3</v>
      </c>
      <c r="C108" s="1">
        <f t="shared" ref="C108" si="26">B108/$B$116</f>
        <v>1.2635303036684497E-4</v>
      </c>
      <c r="D108" s="5">
        <f t="shared" ref="D108" si="27">C108*$B$119</f>
        <v>1.2635303036684497E-4</v>
      </c>
      <c r="E108" s="5">
        <f>B108+D108</f>
        <v>3.000126353030367</v>
      </c>
      <c r="L108" s="70">
        <f t="shared" si="23"/>
        <v>3.000126353030367</v>
      </c>
      <c r="P108" s="17">
        <f>E108</f>
        <v>3.000126353030367</v>
      </c>
    </row>
    <row r="109" spans="1:16" x14ac:dyDescent="0.2">
      <c r="A109" s="42" t="s">
        <v>80</v>
      </c>
      <c r="B109">
        <v>1</v>
      </c>
      <c r="C109" s="1">
        <f t="shared" ref="C109:C114" si="28">B109/$B$116</f>
        <v>4.2117676788948319E-5</v>
      </c>
      <c r="D109" s="5">
        <f t="shared" ref="D109:D114" si="29">C109*$B$119</f>
        <v>4.2117676788948319E-5</v>
      </c>
      <c r="E109" s="5">
        <f t="shared" si="2"/>
        <v>1.0000421176767889</v>
      </c>
      <c r="M109" s="73">
        <f>E109</f>
        <v>1.0000421176767889</v>
      </c>
      <c r="P109" s="17">
        <f t="shared" si="3"/>
        <v>1.0000421176767889</v>
      </c>
    </row>
    <row r="110" spans="1:16" x14ac:dyDescent="0.2">
      <c r="A110" s="79" t="s">
        <v>163</v>
      </c>
      <c r="B110">
        <v>27</v>
      </c>
      <c r="C110" s="1">
        <f t="shared" si="28"/>
        <v>1.1371772733016047E-3</v>
      </c>
      <c r="D110" s="5">
        <f t="shared" si="29"/>
        <v>1.1371772733016047E-3</v>
      </c>
      <c r="E110" s="5">
        <f>B110+D110</f>
        <v>27.0011371772733</v>
      </c>
      <c r="L110" s="70">
        <f>E110</f>
        <v>27.0011371772733</v>
      </c>
      <c r="P110" s="17">
        <f t="shared" ref="P110" si="30">E110</f>
        <v>27.0011371772733</v>
      </c>
    </row>
    <row r="111" spans="1:16" x14ac:dyDescent="0.2">
      <c r="A111" s="79" t="s">
        <v>166</v>
      </c>
      <c r="B111"/>
      <c r="C111" s="1">
        <f t="shared" si="28"/>
        <v>0</v>
      </c>
      <c r="D111" s="5">
        <f t="shared" si="29"/>
        <v>0</v>
      </c>
      <c r="E111" s="5">
        <f>B111+D111</f>
        <v>0</v>
      </c>
      <c r="L111" s="70">
        <f>E111</f>
        <v>0</v>
      </c>
      <c r="P111" s="17">
        <f t="shared" si="3"/>
        <v>0</v>
      </c>
    </row>
    <row r="112" spans="1:16" x14ac:dyDescent="0.2">
      <c r="A112" s="79" t="s">
        <v>81</v>
      </c>
      <c r="B112"/>
      <c r="C112" s="1">
        <f t="shared" si="28"/>
        <v>0</v>
      </c>
      <c r="D112" s="5">
        <f t="shared" si="29"/>
        <v>0</v>
      </c>
      <c r="E112" s="5">
        <f>B112+D112</f>
        <v>0</v>
      </c>
      <c r="L112" s="70">
        <f>E112</f>
        <v>0</v>
      </c>
      <c r="P112" s="17">
        <f t="shared" ref="P112" si="31">E112</f>
        <v>0</v>
      </c>
    </row>
    <row r="113" spans="1:16" x14ac:dyDescent="0.2">
      <c r="A113" s="97" t="s">
        <v>122</v>
      </c>
      <c r="B113"/>
      <c r="C113" s="1">
        <f t="shared" si="28"/>
        <v>0</v>
      </c>
      <c r="D113" s="5">
        <f t="shared" si="29"/>
        <v>0</v>
      </c>
      <c r="E113" s="5">
        <f>B113+D113</f>
        <v>0</v>
      </c>
      <c r="G113" s="77"/>
      <c r="N113" s="122">
        <f>E113</f>
        <v>0</v>
      </c>
      <c r="P113" s="17">
        <f t="shared" si="3"/>
        <v>0</v>
      </c>
    </row>
    <row r="114" spans="1:16" x14ac:dyDescent="0.2">
      <c r="A114" s="127" t="s">
        <v>101</v>
      </c>
      <c r="B114" s="128"/>
      <c r="C114" s="8">
        <f t="shared" si="28"/>
        <v>0</v>
      </c>
      <c r="D114" s="11">
        <f t="shared" si="29"/>
        <v>0</v>
      </c>
      <c r="E114" s="11">
        <f t="shared" si="2"/>
        <v>0</v>
      </c>
      <c r="F114" s="8"/>
      <c r="G114" s="8"/>
      <c r="H114" s="8"/>
      <c r="I114" s="8"/>
      <c r="J114" s="8"/>
      <c r="K114" s="8"/>
      <c r="L114" s="8"/>
      <c r="M114" s="8"/>
      <c r="N114" s="129">
        <f>E114</f>
        <v>0</v>
      </c>
      <c r="O114" s="8"/>
      <c r="P114" s="130">
        <f t="shared" si="3"/>
        <v>0</v>
      </c>
    </row>
    <row r="115" spans="1:16" x14ac:dyDescent="0.2">
      <c r="A115"/>
      <c r="B115" s="16"/>
    </row>
    <row r="116" spans="1:16" x14ac:dyDescent="0.2">
      <c r="A116" s="1" t="s">
        <v>21</v>
      </c>
      <c r="B116" s="16">
        <f>SUM(B12:B115)</f>
        <v>23743</v>
      </c>
      <c r="C116" s="1">
        <f>B116/$B$117</f>
        <v>0.99995788409703501</v>
      </c>
      <c r="E116" s="5">
        <f>SUM(E12:E114)</f>
        <v>23744.000000000018</v>
      </c>
      <c r="F116" s="40">
        <f t="shared" ref="F116:P116" si="32">SUM(F12:F114)</f>
        <v>10083.424672535062</v>
      </c>
      <c r="G116" s="39">
        <f t="shared" si="32"/>
        <v>146.00614918081118</v>
      </c>
      <c r="H116" s="38">
        <f t="shared" si="32"/>
        <v>263.01107694899548</v>
      </c>
      <c r="I116" s="37">
        <f t="shared" si="32"/>
        <v>381.01604683485658</v>
      </c>
      <c r="J116" s="36">
        <f t="shared" si="32"/>
        <v>69.002906119698437</v>
      </c>
      <c r="K116" s="35">
        <f t="shared" si="32"/>
        <v>591.0248915469823</v>
      </c>
      <c r="L116" s="34">
        <f t="shared" si="32"/>
        <v>37.001558354041194</v>
      </c>
      <c r="M116" s="33">
        <f t="shared" si="32"/>
        <v>1.0000421176767889</v>
      </c>
      <c r="N116" s="32">
        <f t="shared" si="32"/>
        <v>0</v>
      </c>
      <c r="O116" s="74">
        <f>SUM(O12:O114)</f>
        <v>12172.512656361874</v>
      </c>
      <c r="P116" s="5">
        <f t="shared" si="32"/>
        <v>11571.487343638124</v>
      </c>
    </row>
    <row r="117" spans="1:16" x14ac:dyDescent="0.2">
      <c r="A117" s="1" t="s">
        <v>22</v>
      </c>
      <c r="B117" s="5">
        <v>23744</v>
      </c>
      <c r="D117" s="5" t="s">
        <v>20</v>
      </c>
      <c r="E117" s="5">
        <f>SUM(F116:O116)</f>
        <v>23744</v>
      </c>
    </row>
    <row r="118" spans="1:16" x14ac:dyDescent="0.2">
      <c r="B118" s="5" t="s">
        <v>20</v>
      </c>
      <c r="C118" s="5"/>
      <c r="E118" s="5">
        <f>SUM(O116:P116)</f>
        <v>23744</v>
      </c>
    </row>
    <row r="119" spans="1:16" ht="38.25" x14ac:dyDescent="0.2">
      <c r="A119" s="18" t="s">
        <v>23</v>
      </c>
      <c r="B119" s="19">
        <f>B117-B116</f>
        <v>1</v>
      </c>
    </row>
    <row r="120" spans="1:16" ht="13.5" thickBot="1" x14ac:dyDescent="0.25">
      <c r="N120" s="6"/>
    </row>
    <row r="121" spans="1:16" x14ac:dyDescent="0.2">
      <c r="A121" s="44"/>
      <c r="B121" s="45"/>
      <c r="C121" s="46"/>
      <c r="D121" s="45"/>
      <c r="E121" s="45"/>
      <c r="F121" s="46"/>
      <c r="G121" s="46"/>
      <c r="H121" s="46"/>
      <c r="I121" s="46"/>
      <c r="J121" s="46"/>
      <c r="K121" s="46"/>
      <c r="L121" s="47"/>
      <c r="N121" s="6"/>
    </row>
    <row r="122" spans="1:16" x14ac:dyDescent="0.2">
      <c r="A122" s="48">
        <v>1</v>
      </c>
      <c r="B122" s="49" t="s">
        <v>144</v>
      </c>
      <c r="C122" s="50"/>
      <c r="D122" s="49"/>
      <c r="E122" s="49"/>
      <c r="F122" s="50"/>
      <c r="G122" s="50"/>
      <c r="H122" s="50"/>
      <c r="I122" s="51">
        <f>P116</f>
        <v>11571.487343638124</v>
      </c>
      <c r="J122" s="86"/>
      <c r="K122" s="86"/>
      <c r="L122" s="103"/>
      <c r="N122" s="6"/>
    </row>
    <row r="123" spans="1:16" ht="13.5" thickBot="1" x14ac:dyDescent="0.25">
      <c r="A123" s="48"/>
      <c r="B123" s="49"/>
      <c r="C123" s="50"/>
      <c r="D123" s="49"/>
      <c r="E123" s="49"/>
      <c r="F123" s="50"/>
      <c r="G123" s="50"/>
      <c r="H123" s="50"/>
      <c r="I123" s="53"/>
      <c r="J123" s="86"/>
      <c r="K123" s="89"/>
      <c r="L123" s="103"/>
      <c r="N123" s="107"/>
    </row>
    <row r="124" spans="1:16" ht="13.5" thickBot="1" x14ac:dyDescent="0.25">
      <c r="A124" s="48"/>
      <c r="B124" s="49"/>
      <c r="C124" s="50"/>
      <c r="D124" s="49"/>
      <c r="E124" s="49"/>
      <c r="F124" s="50"/>
      <c r="G124" s="50"/>
      <c r="H124" s="50"/>
      <c r="I124" s="55" t="s">
        <v>145</v>
      </c>
      <c r="J124" s="104" t="s">
        <v>146</v>
      </c>
      <c r="K124" s="105" t="s">
        <v>12</v>
      </c>
      <c r="L124" s="103"/>
      <c r="N124" s="6"/>
    </row>
    <row r="125" spans="1:16" x14ac:dyDescent="0.2">
      <c r="A125" s="48">
        <v>2</v>
      </c>
      <c r="B125" s="49" t="s">
        <v>147</v>
      </c>
      <c r="C125" s="50"/>
      <c r="D125" s="49"/>
      <c r="E125" s="49"/>
      <c r="F125" s="50"/>
      <c r="G125" s="50"/>
      <c r="H125" s="50"/>
      <c r="I125" s="56">
        <f>G116</f>
        <v>146.00614918081118</v>
      </c>
      <c r="J125" s="106">
        <f>F116</f>
        <v>10083.424672535062</v>
      </c>
      <c r="K125" s="106">
        <f>I125+J125</f>
        <v>10229.430821715874</v>
      </c>
      <c r="L125" s="103"/>
      <c r="N125" s="6"/>
    </row>
    <row r="126" spans="1:16" x14ac:dyDescent="0.2">
      <c r="A126" s="48">
        <v>3</v>
      </c>
      <c r="B126" s="49" t="s">
        <v>148</v>
      </c>
      <c r="C126" s="50"/>
      <c r="D126" s="49"/>
      <c r="E126" s="49"/>
      <c r="F126" s="50"/>
      <c r="G126" s="50"/>
      <c r="H126" s="50"/>
      <c r="I126" s="56">
        <f>H116</f>
        <v>263.01107694899548</v>
      </c>
      <c r="J126" s="106">
        <f>I116</f>
        <v>381.01604683485658</v>
      </c>
      <c r="K126" s="106">
        <f>I126+J126</f>
        <v>644.02712378385206</v>
      </c>
      <c r="L126" s="103"/>
      <c r="N126" s="6"/>
    </row>
    <row r="127" spans="1:16" x14ac:dyDescent="0.2">
      <c r="A127" s="48">
        <v>4</v>
      </c>
      <c r="B127" s="49" t="s">
        <v>149</v>
      </c>
      <c r="C127" s="50"/>
      <c r="D127" s="49"/>
      <c r="E127" s="49"/>
      <c r="F127" s="50"/>
      <c r="G127" s="50"/>
      <c r="H127" s="50"/>
      <c r="I127" s="56">
        <f>J116</f>
        <v>69.002906119698437</v>
      </c>
      <c r="J127" s="106">
        <f>K116</f>
        <v>591.0248915469823</v>
      </c>
      <c r="K127" s="106">
        <f>I127+J127</f>
        <v>660.02779766668073</v>
      </c>
      <c r="L127" s="103"/>
      <c r="N127" s="6"/>
    </row>
    <row r="128" spans="1:16" x14ac:dyDescent="0.2">
      <c r="A128" s="48">
        <v>5</v>
      </c>
      <c r="B128" s="49" t="s">
        <v>150</v>
      </c>
      <c r="C128" s="50"/>
      <c r="D128" s="49"/>
      <c r="E128" s="49"/>
      <c r="F128" s="50"/>
      <c r="G128" s="50"/>
      <c r="H128" s="50"/>
      <c r="I128" s="57">
        <f>L116</f>
        <v>37.001558354041194</v>
      </c>
      <c r="J128" s="86"/>
      <c r="K128" s="89"/>
      <c r="L128" s="103"/>
      <c r="N128" s="107"/>
    </row>
    <row r="129" spans="1:14" x14ac:dyDescent="0.2">
      <c r="A129" s="48">
        <v>6</v>
      </c>
      <c r="B129" s="49" t="s">
        <v>151</v>
      </c>
      <c r="C129" s="50"/>
      <c r="D129" s="49"/>
      <c r="E129" s="49"/>
      <c r="F129" s="50"/>
      <c r="G129" s="50"/>
      <c r="H129" s="50"/>
      <c r="I129" s="51">
        <f>M116</f>
        <v>1.0000421176767889</v>
      </c>
      <c r="J129" s="89"/>
      <c r="K129" s="86"/>
      <c r="L129" s="103"/>
      <c r="N129" s="107"/>
    </row>
    <row r="130" spans="1:14" x14ac:dyDescent="0.2">
      <c r="A130" s="48">
        <v>9</v>
      </c>
      <c r="B130" s="108" t="s">
        <v>152</v>
      </c>
      <c r="C130" s="86"/>
      <c r="D130" s="108"/>
      <c r="E130" s="49"/>
      <c r="F130" s="50"/>
      <c r="G130" s="50"/>
      <c r="H130" s="50"/>
      <c r="I130" s="50"/>
      <c r="J130" s="89"/>
      <c r="K130" s="86"/>
      <c r="L130" s="103"/>
      <c r="N130" s="107"/>
    </row>
    <row r="131" spans="1:14" x14ac:dyDescent="0.2">
      <c r="A131" s="48"/>
      <c r="B131" s="112"/>
      <c r="C131" s="112"/>
      <c r="D131" s="88"/>
      <c r="E131" s="49"/>
      <c r="F131" s="50"/>
      <c r="G131" s="50"/>
      <c r="H131" s="50"/>
      <c r="I131" s="50"/>
      <c r="J131" s="86"/>
      <c r="K131" s="86"/>
      <c r="L131" s="103"/>
      <c r="N131" s="6"/>
    </row>
    <row r="132" spans="1:14" x14ac:dyDescent="0.2">
      <c r="A132" s="48"/>
      <c r="B132" s="108"/>
      <c r="C132" s="86"/>
      <c r="D132" s="108"/>
      <c r="E132" s="49"/>
      <c r="F132" s="50"/>
      <c r="G132" s="50"/>
      <c r="H132" s="50"/>
      <c r="I132" s="50"/>
      <c r="J132" s="86"/>
      <c r="K132" s="86"/>
      <c r="L132" s="86"/>
      <c r="N132" s="6"/>
    </row>
    <row r="133" spans="1:14" x14ac:dyDescent="0.2">
      <c r="A133" s="49" t="s">
        <v>154</v>
      </c>
      <c r="B133" s="113">
        <f>SUM(K92:K98)</f>
        <v>497.02093248536414</v>
      </c>
      <c r="C133" s="108" t="s">
        <v>158</v>
      </c>
      <c r="D133" s="113">
        <f>SUM(K101:K102)</f>
        <v>94.003959061618161</v>
      </c>
      <c r="E133" s="49" t="s">
        <v>156</v>
      </c>
      <c r="F133" s="59">
        <f>SUM(I14:I31)</f>
        <v>232.00977130101504</v>
      </c>
      <c r="G133" s="49" t="s">
        <v>155</v>
      </c>
      <c r="H133" s="59">
        <f>SUM(I51:I60)</f>
        <v>142.00598071010404</v>
      </c>
      <c r="I133" s="49" t="s">
        <v>153</v>
      </c>
      <c r="J133" s="59">
        <f>SUM(I65:I69)</f>
        <v>0</v>
      </c>
      <c r="K133" s="49" t="s">
        <v>157</v>
      </c>
      <c r="L133" s="59">
        <f>SUM(I77:I84)</f>
        <v>7.0002948237375229</v>
      </c>
      <c r="N133" s="6"/>
    </row>
    <row r="134" spans="1:14" x14ac:dyDescent="0.2">
      <c r="A134" s="48"/>
      <c r="B134" s="88"/>
      <c r="C134" s="89"/>
      <c r="D134" s="88"/>
      <c r="E134" s="49"/>
      <c r="F134" s="50"/>
      <c r="G134" s="50"/>
      <c r="H134" s="50"/>
      <c r="I134" s="50"/>
      <c r="J134" s="50"/>
      <c r="K134" s="50"/>
      <c r="L134" s="52"/>
      <c r="N134" s="6"/>
    </row>
    <row r="135" spans="1:14" x14ac:dyDescent="0.2">
      <c r="A135" s="48"/>
      <c r="B135" s="88"/>
      <c r="C135" s="89"/>
      <c r="D135" s="88"/>
      <c r="E135" s="49"/>
      <c r="F135" s="86"/>
      <c r="G135" s="50"/>
      <c r="H135" s="50"/>
      <c r="I135" s="50"/>
      <c r="J135" s="50"/>
      <c r="K135" s="50"/>
      <c r="L135" s="52"/>
      <c r="N135" s="6"/>
    </row>
    <row r="136" spans="1:14" x14ac:dyDescent="0.2">
      <c r="A136" s="48"/>
      <c r="B136" s="88"/>
      <c r="C136" s="89"/>
      <c r="D136" s="88"/>
      <c r="E136" s="49"/>
      <c r="F136" s="50"/>
      <c r="G136" s="50"/>
      <c r="H136" s="50"/>
      <c r="I136" s="50"/>
      <c r="J136" s="50"/>
      <c r="K136" s="50"/>
      <c r="L136" s="52"/>
      <c r="N136" s="6"/>
    </row>
    <row r="137" spans="1:14" x14ac:dyDescent="0.2">
      <c r="A137" s="48"/>
      <c r="B137" s="88"/>
      <c r="C137" s="89"/>
      <c r="D137" s="88"/>
      <c r="E137" s="49"/>
      <c r="F137" s="50"/>
      <c r="G137" s="50"/>
      <c r="H137" s="50"/>
      <c r="I137" s="50"/>
      <c r="J137" s="50"/>
      <c r="K137" s="50"/>
      <c r="L137" s="52"/>
    </row>
    <row r="138" spans="1:14" ht="13.5" thickBot="1" x14ac:dyDescent="0.25">
      <c r="A138" s="60"/>
      <c r="B138" s="116"/>
      <c r="C138" s="117"/>
      <c r="D138" s="116"/>
      <c r="E138" s="61"/>
      <c r="F138" s="62"/>
      <c r="G138" s="62"/>
      <c r="H138" s="62"/>
      <c r="I138" s="62"/>
      <c r="J138" s="62"/>
      <c r="K138" s="62"/>
      <c r="L138" s="63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zoomScale="80" workbookViewId="0">
      <pane ySplit="11" topLeftCell="A124" activePane="bottomLeft" state="frozen"/>
      <selection pane="bottomLeft" activeCell="C120" sqref="C120:E121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5" width="11" style="1" customWidth="1"/>
    <col min="16" max="16" width="10.42578125" style="1" customWidth="1"/>
    <col min="17" max="17" width="9.7109375" style="1" customWidth="1"/>
    <col min="18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4" t="s">
        <v>171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6" t="s">
        <v>19</v>
      </c>
      <c r="P11" s="10" t="s">
        <v>18</v>
      </c>
    </row>
    <row r="12" spans="1:16" x14ac:dyDescent="0.2">
      <c r="A12" s="28" t="s">
        <v>85</v>
      </c>
      <c r="B12">
        <v>4</v>
      </c>
      <c r="C12" s="1">
        <f>B12/$B$144</f>
        <v>1.1953858107704261E-4</v>
      </c>
      <c r="D12" s="5">
        <f>C12*$B$147</f>
        <v>0</v>
      </c>
      <c r="E12" s="5">
        <f t="shared" ref="E12:E142" si="0">B12+D12</f>
        <v>4</v>
      </c>
      <c r="H12" s="65">
        <f>E12</f>
        <v>4</v>
      </c>
      <c r="I12" s="17"/>
      <c r="P12" s="17">
        <f>E12</f>
        <v>4</v>
      </c>
    </row>
    <row r="13" spans="1:16" x14ac:dyDescent="0.2">
      <c r="A13" s="27" t="s">
        <v>207</v>
      </c>
      <c r="B13"/>
      <c r="C13" s="1">
        <f>B13/$B$144</f>
        <v>0</v>
      </c>
      <c r="D13" s="5">
        <f>C13*$B$147</f>
        <v>0</v>
      </c>
      <c r="E13" s="5">
        <f>B13+D13</f>
        <v>0</v>
      </c>
      <c r="I13" s="66">
        <f>E13</f>
        <v>0</v>
      </c>
      <c r="P13" s="17">
        <f>E13</f>
        <v>0</v>
      </c>
    </row>
    <row r="14" spans="1:16" x14ac:dyDescent="0.2">
      <c r="A14" s="28" t="s">
        <v>24</v>
      </c>
      <c r="B14"/>
      <c r="C14" s="1">
        <f>B14/$B$144</f>
        <v>0</v>
      </c>
      <c r="D14" s="5">
        <f>C14*$B$147</f>
        <v>0</v>
      </c>
      <c r="E14" s="5">
        <f>B14+D14</f>
        <v>0</v>
      </c>
      <c r="H14" s="65">
        <f>E14</f>
        <v>0</v>
      </c>
      <c r="I14" s="17"/>
      <c r="P14" s="17">
        <f t="shared" ref="P14:P97" si="1">E14</f>
        <v>0</v>
      </c>
    </row>
    <row r="15" spans="1:16" x14ac:dyDescent="0.2">
      <c r="A15" s="28" t="s">
        <v>106</v>
      </c>
      <c r="B15"/>
      <c r="C15" s="1">
        <f>B15/$B$144</f>
        <v>0</v>
      </c>
      <c r="D15" s="5">
        <f>C15*$B$147</f>
        <v>0</v>
      </c>
      <c r="E15" s="5">
        <f t="shared" si="0"/>
        <v>0</v>
      </c>
      <c r="H15" s="65">
        <f>E15</f>
        <v>0</v>
      </c>
      <c r="P15" s="17">
        <f t="shared" si="1"/>
        <v>0</v>
      </c>
    </row>
    <row r="16" spans="1:16" x14ac:dyDescent="0.2">
      <c r="A16" s="28" t="s">
        <v>208</v>
      </c>
      <c r="B16"/>
      <c r="C16" s="1">
        <f>B16/$B$144</f>
        <v>0</v>
      </c>
      <c r="D16" s="5">
        <f>C16*$B$147</f>
        <v>0</v>
      </c>
      <c r="E16" s="5">
        <f>B16+D16</f>
        <v>0</v>
      </c>
      <c r="H16" s="65">
        <f>E16</f>
        <v>0</v>
      </c>
      <c r="P16" s="17">
        <f>E16</f>
        <v>0</v>
      </c>
    </row>
    <row r="17" spans="1:16" x14ac:dyDescent="0.2">
      <c r="A17" s="28" t="s">
        <v>25</v>
      </c>
      <c r="B17">
        <v>447</v>
      </c>
      <c r="C17" s="1">
        <f>B17/$B$144</f>
        <v>1.3358436435359512E-2</v>
      </c>
      <c r="D17" s="5">
        <f>C17*$B$147</f>
        <v>0</v>
      </c>
      <c r="E17" s="5">
        <f t="shared" si="0"/>
        <v>447</v>
      </c>
      <c r="H17" s="65">
        <f>E17</f>
        <v>447</v>
      </c>
      <c r="P17" s="17">
        <f t="shared" si="1"/>
        <v>447</v>
      </c>
    </row>
    <row r="18" spans="1:16" x14ac:dyDescent="0.2">
      <c r="A18" s="28" t="s">
        <v>26</v>
      </c>
      <c r="B18"/>
      <c r="C18" s="1">
        <f>B18/$B$144</f>
        <v>0</v>
      </c>
      <c r="D18" s="5">
        <f>C18*$B$147</f>
        <v>0</v>
      </c>
      <c r="E18" s="5">
        <f>B18+D18</f>
        <v>0</v>
      </c>
      <c r="H18" s="65">
        <f>E18</f>
        <v>0</v>
      </c>
      <c r="P18" s="17">
        <f t="shared" si="1"/>
        <v>0</v>
      </c>
    </row>
    <row r="19" spans="1:16" x14ac:dyDescent="0.2">
      <c r="A19" s="27" t="s">
        <v>107</v>
      </c>
      <c r="B19"/>
      <c r="C19" s="1">
        <f>B19/$B$144</f>
        <v>0</v>
      </c>
      <c r="D19" s="5">
        <f>C19*$B$147</f>
        <v>0</v>
      </c>
      <c r="E19" s="5">
        <f>B19+D19</f>
        <v>0</v>
      </c>
      <c r="I19" s="66">
        <f>E19</f>
        <v>0</v>
      </c>
      <c r="P19" s="17">
        <f t="shared" si="1"/>
        <v>0</v>
      </c>
    </row>
    <row r="20" spans="1:16" x14ac:dyDescent="0.2">
      <c r="A20" s="28" t="s">
        <v>215</v>
      </c>
      <c r="B20"/>
      <c r="C20" s="1">
        <f>B20/$B$144</f>
        <v>0</v>
      </c>
      <c r="D20" s="5">
        <f>C20*$B$147</f>
        <v>0</v>
      </c>
      <c r="E20" s="5">
        <f>B20+D20</f>
        <v>0</v>
      </c>
      <c r="H20" s="65">
        <f>E20</f>
        <v>0</v>
      </c>
      <c r="P20" s="17">
        <f>E20</f>
        <v>0</v>
      </c>
    </row>
    <row r="21" spans="1:16" x14ac:dyDescent="0.2">
      <c r="A21" s="27" t="s">
        <v>168</v>
      </c>
      <c r="B21">
        <v>8</v>
      </c>
      <c r="C21" s="1">
        <f>B21/$B$144</f>
        <v>2.3907716215408522E-4</v>
      </c>
      <c r="D21" s="5">
        <f>C21*$B$147</f>
        <v>0</v>
      </c>
      <c r="E21" s="5">
        <f t="shared" si="0"/>
        <v>8</v>
      </c>
      <c r="I21" s="66">
        <f t="shared" ref="I21:I32" si="2">E21</f>
        <v>8</v>
      </c>
      <c r="P21" s="17">
        <f t="shared" si="1"/>
        <v>8</v>
      </c>
    </row>
    <row r="22" spans="1:16" x14ac:dyDescent="0.2">
      <c r="A22" s="27" t="s">
        <v>209</v>
      </c>
      <c r="B22"/>
      <c r="C22" s="1">
        <f>B22/$B$144</f>
        <v>0</v>
      </c>
      <c r="D22" s="5">
        <f>C22*$B$147</f>
        <v>0</v>
      </c>
      <c r="E22" s="5">
        <f t="shared" si="0"/>
        <v>0</v>
      </c>
      <c r="I22" s="66">
        <f t="shared" si="2"/>
        <v>0</v>
      </c>
      <c r="P22" s="17">
        <f t="shared" si="1"/>
        <v>0</v>
      </c>
    </row>
    <row r="23" spans="1:16" x14ac:dyDescent="0.2">
      <c r="A23" s="27" t="s">
        <v>123</v>
      </c>
      <c r="B23"/>
      <c r="C23" s="1">
        <f>B23/$B$144</f>
        <v>0</v>
      </c>
      <c r="D23" s="5">
        <f>C23*$B$147</f>
        <v>0</v>
      </c>
      <c r="E23" s="5">
        <f>B23+D23</f>
        <v>0</v>
      </c>
      <c r="I23" s="66">
        <f>E23</f>
        <v>0</v>
      </c>
      <c r="P23" s="17">
        <f>E23</f>
        <v>0</v>
      </c>
    </row>
    <row r="24" spans="1:16" x14ac:dyDescent="0.2">
      <c r="A24" s="27" t="s">
        <v>102</v>
      </c>
      <c r="B24"/>
      <c r="C24" s="1">
        <f>B24/$B$144</f>
        <v>0</v>
      </c>
      <c r="D24" s="5">
        <f>C24*$B$147</f>
        <v>0</v>
      </c>
      <c r="E24" s="5">
        <f>B24+D24</f>
        <v>0</v>
      </c>
      <c r="I24" s="66">
        <f>E24</f>
        <v>0</v>
      </c>
      <c r="P24" s="17">
        <f>E24</f>
        <v>0</v>
      </c>
    </row>
    <row r="25" spans="1:16" x14ac:dyDescent="0.2">
      <c r="A25" s="27" t="s">
        <v>109</v>
      </c>
      <c r="B25">
        <v>14</v>
      </c>
      <c r="C25" s="1">
        <f>B25/$B$144</f>
        <v>4.1838503376964915E-4</v>
      </c>
      <c r="D25" s="5">
        <f>C25*$B$147</f>
        <v>0</v>
      </c>
      <c r="E25" s="5">
        <f>B25+D25</f>
        <v>14</v>
      </c>
      <c r="I25" s="66">
        <f>E25</f>
        <v>14</v>
      </c>
      <c r="P25" s="17">
        <f>E25</f>
        <v>14</v>
      </c>
    </row>
    <row r="26" spans="1:16" x14ac:dyDescent="0.2">
      <c r="A26" s="27" t="s">
        <v>192</v>
      </c>
      <c r="B26"/>
      <c r="C26" s="1">
        <f>B26/$B$144</f>
        <v>0</v>
      </c>
      <c r="D26" s="5">
        <f>C26*$B$147</f>
        <v>0</v>
      </c>
      <c r="E26" s="5">
        <f>B26+D26</f>
        <v>0</v>
      </c>
      <c r="I26" s="66">
        <f>E26</f>
        <v>0</v>
      </c>
      <c r="P26" s="17">
        <f>E26</f>
        <v>0</v>
      </c>
    </row>
    <row r="27" spans="1:16" x14ac:dyDescent="0.2">
      <c r="A27" s="27" t="s">
        <v>216</v>
      </c>
      <c r="B27"/>
      <c r="C27" s="1">
        <f>B27/$B$144</f>
        <v>0</v>
      </c>
      <c r="D27" s="5">
        <f>C27*$B$147</f>
        <v>0</v>
      </c>
      <c r="E27" s="5">
        <f t="shared" si="0"/>
        <v>0</v>
      </c>
      <c r="I27" s="66">
        <f t="shared" si="2"/>
        <v>0</v>
      </c>
      <c r="P27" s="17">
        <f t="shared" si="1"/>
        <v>0</v>
      </c>
    </row>
    <row r="28" spans="1:16" x14ac:dyDescent="0.2">
      <c r="A28" s="27" t="s">
        <v>89</v>
      </c>
      <c r="B28">
        <v>6</v>
      </c>
      <c r="C28" s="1">
        <f>B28/$B$144</f>
        <v>1.7930787161556393E-4</v>
      </c>
      <c r="D28" s="5">
        <f>C28*$B$147</f>
        <v>0</v>
      </c>
      <c r="E28" s="5">
        <f>B28+D28</f>
        <v>6</v>
      </c>
      <c r="I28" s="66">
        <f>E28</f>
        <v>6</v>
      </c>
      <c r="P28" s="17">
        <f>E28</f>
        <v>6</v>
      </c>
    </row>
    <row r="29" spans="1:16" x14ac:dyDescent="0.2">
      <c r="A29" s="27" t="s">
        <v>177</v>
      </c>
      <c r="B29"/>
      <c r="C29" s="1">
        <f>B29/$B$144</f>
        <v>0</v>
      </c>
      <c r="D29" s="5">
        <f>C29*$B$147</f>
        <v>0</v>
      </c>
      <c r="E29" s="5">
        <f t="shared" si="0"/>
        <v>0</v>
      </c>
      <c r="I29" s="66">
        <f t="shared" si="2"/>
        <v>0</v>
      </c>
      <c r="P29" s="17">
        <f t="shared" si="1"/>
        <v>0</v>
      </c>
    </row>
    <row r="30" spans="1:16" x14ac:dyDescent="0.2">
      <c r="A30" s="27" t="s">
        <v>27</v>
      </c>
      <c r="B30">
        <v>3</v>
      </c>
      <c r="C30" s="1">
        <f>B30/$B$144</f>
        <v>8.9653935807781964E-5</v>
      </c>
      <c r="D30" s="5">
        <f>C30*$B$147</f>
        <v>0</v>
      </c>
      <c r="E30" s="5">
        <f t="shared" si="0"/>
        <v>3</v>
      </c>
      <c r="I30" s="66">
        <f t="shared" si="2"/>
        <v>3</v>
      </c>
      <c r="P30" s="17">
        <f t="shared" si="1"/>
        <v>3</v>
      </c>
    </row>
    <row r="31" spans="1:16" x14ac:dyDescent="0.2">
      <c r="A31" s="27" t="s">
        <v>124</v>
      </c>
      <c r="B31"/>
      <c r="C31" s="1">
        <f>B31/$B$144</f>
        <v>0</v>
      </c>
      <c r="D31" s="5">
        <f>C31*$B$147</f>
        <v>0</v>
      </c>
      <c r="E31" s="5">
        <f t="shared" si="0"/>
        <v>0</v>
      </c>
      <c r="I31" s="66">
        <f t="shared" si="2"/>
        <v>0</v>
      </c>
      <c r="P31" s="17">
        <f t="shared" si="1"/>
        <v>0</v>
      </c>
    </row>
    <row r="32" spans="1:16" x14ac:dyDescent="0.2">
      <c r="A32" s="27" t="s">
        <v>186</v>
      </c>
      <c r="B32"/>
      <c r="C32" s="1">
        <f>B32/$B$144</f>
        <v>0</v>
      </c>
      <c r="D32" s="5">
        <f>C32*$B$147</f>
        <v>0</v>
      </c>
      <c r="E32" s="5">
        <f>B32+D32</f>
        <v>0</v>
      </c>
      <c r="I32" s="66">
        <f t="shared" si="2"/>
        <v>0</v>
      </c>
      <c r="P32" s="17">
        <f t="shared" si="1"/>
        <v>0</v>
      </c>
    </row>
    <row r="33" spans="1:16" x14ac:dyDescent="0.2">
      <c r="A33" s="29" t="s">
        <v>28</v>
      </c>
      <c r="B33">
        <v>87</v>
      </c>
      <c r="C33" s="1">
        <f>B33/$B$144</f>
        <v>2.5999641384256769E-3</v>
      </c>
      <c r="D33" s="5">
        <f>C33*$B$147</f>
        <v>0</v>
      </c>
      <c r="E33" s="5">
        <f t="shared" si="0"/>
        <v>87</v>
      </c>
      <c r="G33" s="67">
        <f>E33</f>
        <v>87</v>
      </c>
      <c r="P33" s="17">
        <f t="shared" si="1"/>
        <v>87</v>
      </c>
    </row>
    <row r="34" spans="1:16" x14ac:dyDescent="0.2">
      <c r="A34" s="29" t="s">
        <v>29</v>
      </c>
      <c r="B34">
        <v>251</v>
      </c>
      <c r="C34" s="1">
        <f>B34/$B$144</f>
        <v>7.5010459625844241E-3</v>
      </c>
      <c r="D34" s="5">
        <f>C34*$B$147</f>
        <v>0</v>
      </c>
      <c r="E34" s="5">
        <f t="shared" si="0"/>
        <v>251</v>
      </c>
      <c r="G34" s="67">
        <f>E34</f>
        <v>251</v>
      </c>
      <c r="P34" s="17">
        <f t="shared" si="1"/>
        <v>251</v>
      </c>
    </row>
    <row r="35" spans="1:16" x14ac:dyDescent="0.2">
      <c r="A35" s="29" t="s">
        <v>30</v>
      </c>
      <c r="B35">
        <v>6</v>
      </c>
      <c r="C35" s="1">
        <f>B35/$B$144</f>
        <v>1.7930787161556393E-4</v>
      </c>
      <c r="D35" s="5">
        <f>C35*$B$147</f>
        <v>0</v>
      </c>
      <c r="E35" s="5">
        <f t="shared" si="0"/>
        <v>6</v>
      </c>
      <c r="G35" s="67">
        <f>E35</f>
        <v>6</v>
      </c>
      <c r="P35" s="17">
        <f t="shared" si="1"/>
        <v>6</v>
      </c>
    </row>
    <row r="36" spans="1:16" x14ac:dyDescent="0.2">
      <c r="A36" s="29" t="s">
        <v>31</v>
      </c>
      <c r="B36">
        <v>41</v>
      </c>
      <c r="C36" s="1">
        <f>B36/$B$144</f>
        <v>1.2252704560396868E-3</v>
      </c>
      <c r="D36" s="5">
        <f>C36*$B$147</f>
        <v>0</v>
      </c>
      <c r="E36" s="5">
        <f t="shared" si="0"/>
        <v>41</v>
      </c>
      <c r="G36" s="67">
        <f>E36</f>
        <v>41</v>
      </c>
      <c r="P36" s="17">
        <f t="shared" si="1"/>
        <v>41</v>
      </c>
    </row>
    <row r="37" spans="1:16" x14ac:dyDescent="0.2">
      <c r="A37" s="30" t="s">
        <v>32</v>
      </c>
      <c r="B37">
        <v>0</v>
      </c>
      <c r="C37" s="1">
        <f>B37/$B$144</f>
        <v>0</v>
      </c>
      <c r="D37" s="5">
        <f>C37*$B$147</f>
        <v>0</v>
      </c>
      <c r="E37" s="5">
        <f t="shared" si="0"/>
        <v>0</v>
      </c>
      <c r="F37" s="68">
        <f>E37</f>
        <v>0</v>
      </c>
      <c r="P37" s="17">
        <f t="shared" si="1"/>
        <v>0</v>
      </c>
    </row>
    <row r="38" spans="1:16" x14ac:dyDescent="0.2">
      <c r="A38" s="95" t="s">
        <v>33</v>
      </c>
      <c r="B38">
        <v>12990</v>
      </c>
      <c r="C38" s="1">
        <f>B38/$B$144</f>
        <v>0.38820154204769591</v>
      </c>
      <c r="D38" s="5">
        <f>C38*$B$147</f>
        <v>0</v>
      </c>
      <c r="E38" s="5">
        <f t="shared" si="0"/>
        <v>12990</v>
      </c>
      <c r="G38" s="77"/>
      <c r="O38" s="75">
        <f>E38</f>
        <v>12990</v>
      </c>
      <c r="P38" s="17"/>
    </row>
    <row r="39" spans="1:16" x14ac:dyDescent="0.2">
      <c r="A39" s="30" t="s">
        <v>34</v>
      </c>
      <c r="B39">
        <v>20</v>
      </c>
      <c r="C39" s="1">
        <f>B39/$B$144</f>
        <v>5.9769290538521313E-4</v>
      </c>
      <c r="D39" s="5">
        <f>C39*$B$147</f>
        <v>0</v>
      </c>
      <c r="E39" s="5">
        <f t="shared" si="0"/>
        <v>20</v>
      </c>
      <c r="F39" s="68">
        <f>E39</f>
        <v>20</v>
      </c>
      <c r="P39" s="17">
        <f t="shared" si="1"/>
        <v>20</v>
      </c>
    </row>
    <row r="40" spans="1:16" x14ac:dyDescent="0.2">
      <c r="A40" s="29" t="s">
        <v>35</v>
      </c>
      <c r="B40">
        <v>243</v>
      </c>
      <c r="C40" s="1">
        <f>B40/$B$144</f>
        <v>7.2619688004303389E-3</v>
      </c>
      <c r="D40" s="5">
        <f>C40*$B$147</f>
        <v>0</v>
      </c>
      <c r="E40" s="5">
        <f t="shared" si="0"/>
        <v>243</v>
      </c>
      <c r="G40" s="67">
        <f>E40</f>
        <v>243</v>
      </c>
      <c r="P40" s="17">
        <f t="shared" si="1"/>
        <v>243</v>
      </c>
    </row>
    <row r="41" spans="1:16" x14ac:dyDescent="0.2">
      <c r="A41" s="30" t="s">
        <v>36</v>
      </c>
      <c r="B41">
        <v>134</v>
      </c>
      <c r="C41" s="1">
        <f>B41/$B$144</f>
        <v>4.004542466080928E-3</v>
      </c>
      <c r="D41" s="5">
        <f>C41*$B$147</f>
        <v>0</v>
      </c>
      <c r="E41" s="5">
        <f t="shared" si="0"/>
        <v>134</v>
      </c>
      <c r="F41" s="68">
        <f>E41</f>
        <v>134</v>
      </c>
      <c r="P41" s="17">
        <f t="shared" si="1"/>
        <v>134</v>
      </c>
    </row>
    <row r="42" spans="1:16" x14ac:dyDescent="0.2">
      <c r="A42" s="30" t="s">
        <v>37</v>
      </c>
      <c r="B42">
        <v>1</v>
      </c>
      <c r="C42" s="1">
        <f>B42/$B$144</f>
        <v>2.9884645269260652E-5</v>
      </c>
      <c r="D42" s="5">
        <f>C42*$B$147</f>
        <v>0</v>
      </c>
      <c r="E42" s="5">
        <f t="shared" si="0"/>
        <v>1</v>
      </c>
      <c r="F42" s="68">
        <f t="shared" ref="F42:F48" si="3">E42</f>
        <v>1</v>
      </c>
      <c r="P42" s="17">
        <f t="shared" si="1"/>
        <v>1</v>
      </c>
    </row>
    <row r="43" spans="1:16" x14ac:dyDescent="0.2">
      <c r="A43" s="30" t="s">
        <v>90</v>
      </c>
      <c r="B43">
        <v>0</v>
      </c>
      <c r="C43" s="1">
        <f>B43/$B$144</f>
        <v>0</v>
      </c>
      <c r="D43" s="5">
        <f>C43*$B$147</f>
        <v>0</v>
      </c>
      <c r="E43" s="5">
        <f t="shared" si="0"/>
        <v>0</v>
      </c>
      <c r="F43" s="68">
        <f t="shared" si="3"/>
        <v>0</v>
      </c>
      <c r="P43" s="17">
        <f t="shared" si="1"/>
        <v>0</v>
      </c>
    </row>
    <row r="44" spans="1:16" x14ac:dyDescent="0.2">
      <c r="A44" s="30" t="s">
        <v>91</v>
      </c>
      <c r="B44">
        <v>3</v>
      </c>
      <c r="C44" s="1">
        <f>B44/$B$144</f>
        <v>8.9653935807781964E-5</v>
      </c>
      <c r="D44" s="5">
        <f>C44*$B$147</f>
        <v>0</v>
      </c>
      <c r="E44" s="5">
        <f t="shared" si="0"/>
        <v>3</v>
      </c>
      <c r="F44" s="68">
        <f t="shared" si="3"/>
        <v>3</v>
      </c>
      <c r="P44" s="17">
        <f t="shared" si="1"/>
        <v>3</v>
      </c>
    </row>
    <row r="45" spans="1:16" x14ac:dyDescent="0.2">
      <c r="A45" s="30" t="s">
        <v>38</v>
      </c>
      <c r="B45">
        <v>813</v>
      </c>
      <c r="C45" s="1">
        <f>B45/$B$144</f>
        <v>2.4296216603908911E-2</v>
      </c>
      <c r="D45" s="5">
        <f>C45*$B$147</f>
        <v>0</v>
      </c>
      <c r="E45" s="5">
        <f t="shared" si="0"/>
        <v>813</v>
      </c>
      <c r="F45" s="68">
        <f t="shared" si="3"/>
        <v>813</v>
      </c>
      <c r="P45" s="17">
        <f t="shared" si="1"/>
        <v>813</v>
      </c>
    </row>
    <row r="46" spans="1:16" x14ac:dyDescent="0.2">
      <c r="A46" s="30" t="s">
        <v>39</v>
      </c>
      <c r="B46">
        <v>9903</v>
      </c>
      <c r="C46" s="1">
        <f>B46/$B$144</f>
        <v>0.29594764210148827</v>
      </c>
      <c r="D46" s="5">
        <f>C46*$B$147</f>
        <v>0</v>
      </c>
      <c r="E46" s="5">
        <f t="shared" si="0"/>
        <v>9903</v>
      </c>
      <c r="F46" s="68">
        <f t="shared" si="3"/>
        <v>9903</v>
      </c>
      <c r="P46" s="17">
        <f t="shared" si="1"/>
        <v>9903</v>
      </c>
    </row>
    <row r="47" spans="1:16" x14ac:dyDescent="0.2">
      <c r="A47" s="30" t="s">
        <v>40</v>
      </c>
      <c r="B47">
        <v>1456</v>
      </c>
      <c r="C47" s="1">
        <f>B47/$B$144</f>
        <v>4.3512043512043512E-2</v>
      </c>
      <c r="D47" s="5">
        <f>C47*$B$147</f>
        <v>0</v>
      </c>
      <c r="E47" s="5">
        <f t="shared" si="0"/>
        <v>1456</v>
      </c>
      <c r="F47" s="68">
        <f t="shared" si="3"/>
        <v>1456</v>
      </c>
      <c r="P47" s="17">
        <f t="shared" si="1"/>
        <v>1456</v>
      </c>
    </row>
    <row r="48" spans="1:16" x14ac:dyDescent="0.2">
      <c r="A48" s="30" t="s">
        <v>41</v>
      </c>
      <c r="B48">
        <v>24</v>
      </c>
      <c r="C48" s="1">
        <f>B48/$B$144</f>
        <v>7.1723148646225571E-4</v>
      </c>
      <c r="D48" s="5">
        <f>C48*$B$147</f>
        <v>0</v>
      </c>
      <c r="E48" s="5">
        <f t="shared" si="0"/>
        <v>24</v>
      </c>
      <c r="F48" s="68">
        <f t="shared" si="3"/>
        <v>24</v>
      </c>
      <c r="P48" s="17">
        <f t="shared" si="1"/>
        <v>24</v>
      </c>
    </row>
    <row r="49" spans="1:16" x14ac:dyDescent="0.2">
      <c r="A49" s="28" t="s">
        <v>110</v>
      </c>
      <c r="B49">
        <v>15</v>
      </c>
      <c r="C49" s="1">
        <f>B49/$B$144</f>
        <v>4.4826967903890979E-4</v>
      </c>
      <c r="D49" s="5">
        <f>C49*$B$147</f>
        <v>0</v>
      </c>
      <c r="E49" s="5">
        <f t="shared" si="0"/>
        <v>15</v>
      </c>
      <c r="H49" s="65">
        <f>E49</f>
        <v>15</v>
      </c>
      <c r="P49" s="17">
        <f t="shared" si="1"/>
        <v>15</v>
      </c>
    </row>
    <row r="50" spans="1:16" x14ac:dyDescent="0.2">
      <c r="A50" s="28" t="s">
        <v>42</v>
      </c>
      <c r="B50">
        <v>112</v>
      </c>
      <c r="C50" s="1">
        <f>B50/$B$144</f>
        <v>3.3470802701571932E-3</v>
      </c>
      <c r="D50" s="5">
        <f>C50*$B$147</f>
        <v>0</v>
      </c>
      <c r="E50" s="5">
        <f>B50+D50</f>
        <v>112</v>
      </c>
      <c r="H50" s="65">
        <f>E50</f>
        <v>112</v>
      </c>
      <c r="P50" s="17">
        <f t="shared" si="1"/>
        <v>112</v>
      </c>
    </row>
    <row r="51" spans="1:16" x14ac:dyDescent="0.2">
      <c r="A51" s="28" t="s">
        <v>43</v>
      </c>
      <c r="B51">
        <v>309</v>
      </c>
      <c r="C51" s="1">
        <f>B51/$B$144</f>
        <v>9.2343553882015417E-3</v>
      </c>
      <c r="D51" s="5">
        <f>C51*$B$147</f>
        <v>0</v>
      </c>
      <c r="E51" s="5">
        <f t="shared" si="0"/>
        <v>309</v>
      </c>
      <c r="H51" s="65">
        <f>E51</f>
        <v>309</v>
      </c>
      <c r="P51" s="17">
        <f t="shared" si="1"/>
        <v>309</v>
      </c>
    </row>
    <row r="52" spans="1:16" x14ac:dyDescent="0.2">
      <c r="A52" s="28" t="s">
        <v>161</v>
      </c>
      <c r="B52"/>
      <c r="C52" s="1">
        <f>B52/$B$144</f>
        <v>0</v>
      </c>
      <c r="D52" s="5">
        <f>C52*$B$147</f>
        <v>0</v>
      </c>
      <c r="E52" s="5">
        <f t="shared" si="0"/>
        <v>0</v>
      </c>
      <c r="H52" s="65">
        <f>E52</f>
        <v>0</v>
      </c>
      <c r="P52" s="17">
        <f t="shared" si="1"/>
        <v>0</v>
      </c>
    </row>
    <row r="53" spans="1:16" x14ac:dyDescent="0.2">
      <c r="A53" s="28" t="s">
        <v>125</v>
      </c>
      <c r="B53">
        <v>4</v>
      </c>
      <c r="C53" s="1">
        <f>B53/$B$144</f>
        <v>1.1953858107704261E-4</v>
      </c>
      <c r="D53" s="5">
        <f>C53*$B$147</f>
        <v>0</v>
      </c>
      <c r="E53" s="5">
        <f>B53+D53</f>
        <v>4</v>
      </c>
      <c r="H53" s="65">
        <f>E53</f>
        <v>4</v>
      </c>
      <c r="P53" s="17">
        <f>E53</f>
        <v>4</v>
      </c>
    </row>
    <row r="54" spans="1:16" x14ac:dyDescent="0.2">
      <c r="A54" s="27" t="s">
        <v>44</v>
      </c>
      <c r="B54">
        <v>4</v>
      </c>
      <c r="C54" s="1">
        <f>B54/$B$144</f>
        <v>1.1953858107704261E-4</v>
      </c>
      <c r="D54" s="5">
        <f>C54*$B$147</f>
        <v>0</v>
      </c>
      <c r="E54" s="5">
        <f t="shared" si="0"/>
        <v>4</v>
      </c>
      <c r="I54" s="66">
        <f>E54</f>
        <v>4</v>
      </c>
      <c r="P54" s="17">
        <f t="shared" si="1"/>
        <v>4</v>
      </c>
    </row>
    <row r="55" spans="1:16" x14ac:dyDescent="0.2">
      <c r="A55" s="27" t="s">
        <v>45</v>
      </c>
      <c r="B55">
        <v>368</v>
      </c>
      <c r="C55" s="1">
        <f>B55/$B$144</f>
        <v>1.0997549459087921E-2</v>
      </c>
      <c r="D55" s="5">
        <f>C55*$B$147</f>
        <v>0</v>
      </c>
      <c r="E55" s="5">
        <f t="shared" si="0"/>
        <v>368</v>
      </c>
      <c r="I55" s="66">
        <f t="shared" ref="I55:I63" si="4">E55</f>
        <v>368</v>
      </c>
      <c r="P55" s="17">
        <f t="shared" si="1"/>
        <v>368</v>
      </c>
    </row>
    <row r="56" spans="1:16" x14ac:dyDescent="0.2">
      <c r="A56" s="27" t="s">
        <v>230</v>
      </c>
      <c r="B56">
        <v>0</v>
      </c>
      <c r="C56" s="1">
        <f>B56/$B$144</f>
        <v>0</v>
      </c>
      <c r="D56" s="5">
        <f>C56*$B$147</f>
        <v>0</v>
      </c>
      <c r="E56" s="5">
        <f t="shared" si="0"/>
        <v>0</v>
      </c>
      <c r="I56" s="66">
        <f t="shared" si="4"/>
        <v>0</v>
      </c>
      <c r="P56" s="17">
        <f t="shared" si="1"/>
        <v>0</v>
      </c>
    </row>
    <row r="57" spans="1:16" x14ac:dyDescent="0.2">
      <c r="A57" s="27" t="s">
        <v>46</v>
      </c>
      <c r="B57">
        <v>0</v>
      </c>
      <c r="C57" s="1">
        <f>B57/$B$144</f>
        <v>0</v>
      </c>
      <c r="D57" s="5">
        <f>C57*$B$147</f>
        <v>0</v>
      </c>
      <c r="E57" s="5">
        <f>B57+D57</f>
        <v>0</v>
      </c>
      <c r="I57" s="66">
        <f>E57</f>
        <v>0</v>
      </c>
      <c r="P57" s="17">
        <f>E57</f>
        <v>0</v>
      </c>
    </row>
    <row r="58" spans="1:16" x14ac:dyDescent="0.2">
      <c r="A58" s="27" t="s">
        <v>47</v>
      </c>
      <c r="B58">
        <v>2285</v>
      </c>
      <c r="C58" s="1">
        <f>B58/$B$144</f>
        <v>6.8286414440260595E-2</v>
      </c>
      <c r="D58" s="5">
        <f>C58*$B$147</f>
        <v>0</v>
      </c>
      <c r="E58" s="5">
        <f t="shared" si="0"/>
        <v>2285</v>
      </c>
      <c r="I58" s="66">
        <f t="shared" si="4"/>
        <v>2285</v>
      </c>
      <c r="P58" s="17">
        <f t="shared" si="1"/>
        <v>2285</v>
      </c>
    </row>
    <row r="59" spans="1:16" x14ac:dyDescent="0.2">
      <c r="A59" s="27" t="s">
        <v>48</v>
      </c>
      <c r="B59">
        <v>461</v>
      </c>
      <c r="C59" s="1">
        <f>B59/$B$144</f>
        <v>1.3776821469129161E-2</v>
      </c>
      <c r="D59" s="5">
        <f>C59*$B$147</f>
        <v>0</v>
      </c>
      <c r="E59" s="5">
        <f t="shared" si="0"/>
        <v>461</v>
      </c>
      <c r="I59" s="66">
        <f t="shared" si="4"/>
        <v>461</v>
      </c>
      <c r="P59" s="17">
        <f t="shared" si="1"/>
        <v>461</v>
      </c>
    </row>
    <row r="60" spans="1:16" x14ac:dyDescent="0.2">
      <c r="A60" s="27" t="s">
        <v>49</v>
      </c>
      <c r="B60">
        <v>1</v>
      </c>
      <c r="C60" s="1">
        <f>B60/$B$144</f>
        <v>2.9884645269260652E-5</v>
      </c>
      <c r="D60" s="5">
        <f>C60*$B$147</f>
        <v>0</v>
      </c>
      <c r="E60" s="5">
        <f t="shared" si="0"/>
        <v>1</v>
      </c>
      <c r="I60" s="66">
        <f t="shared" si="4"/>
        <v>1</v>
      </c>
      <c r="P60" s="17">
        <f t="shared" si="1"/>
        <v>1</v>
      </c>
    </row>
    <row r="61" spans="1:16" x14ac:dyDescent="0.2">
      <c r="A61" s="27" t="s">
        <v>50</v>
      </c>
      <c r="B61">
        <v>1533</v>
      </c>
      <c r="C61" s="1">
        <f>B61/$B$144</f>
        <v>4.5813161197776585E-2</v>
      </c>
      <c r="D61" s="5">
        <f>C61*$B$147</f>
        <v>0</v>
      </c>
      <c r="E61" s="5">
        <f t="shared" si="0"/>
        <v>1533</v>
      </c>
      <c r="I61" s="66">
        <f t="shared" si="4"/>
        <v>1533</v>
      </c>
      <c r="P61" s="17">
        <f t="shared" si="1"/>
        <v>1533</v>
      </c>
    </row>
    <row r="62" spans="1:16" x14ac:dyDescent="0.2">
      <c r="A62" s="27" t="s">
        <v>51</v>
      </c>
      <c r="B62">
        <v>0</v>
      </c>
      <c r="C62" s="1">
        <f>B62/$B$144</f>
        <v>0</v>
      </c>
      <c r="D62" s="5">
        <f>C62*$B$147</f>
        <v>0</v>
      </c>
      <c r="E62" s="5">
        <f t="shared" si="0"/>
        <v>0</v>
      </c>
      <c r="I62" s="66">
        <f t="shared" si="4"/>
        <v>0</v>
      </c>
      <c r="P62" s="17">
        <f t="shared" si="1"/>
        <v>0</v>
      </c>
    </row>
    <row r="63" spans="1:16" x14ac:dyDescent="0.2">
      <c r="A63" s="27" t="s">
        <v>52</v>
      </c>
      <c r="B63">
        <v>1</v>
      </c>
      <c r="C63" s="1">
        <f>B63/$B$144</f>
        <v>2.9884645269260652E-5</v>
      </c>
      <c r="D63" s="5">
        <f>C63*$B$147</f>
        <v>0</v>
      </c>
      <c r="E63" s="5">
        <f t="shared" si="0"/>
        <v>1</v>
      </c>
      <c r="I63" s="66">
        <f t="shared" si="4"/>
        <v>1</v>
      </c>
      <c r="P63" s="17">
        <f t="shared" si="1"/>
        <v>1</v>
      </c>
    </row>
    <row r="64" spans="1:16" x14ac:dyDescent="0.2">
      <c r="A64" s="28" t="s">
        <v>53</v>
      </c>
      <c r="B64">
        <v>48</v>
      </c>
      <c r="C64" s="1">
        <f>B64/$B$144</f>
        <v>1.4344629729245114E-3</v>
      </c>
      <c r="D64" s="5">
        <f>C64*$B$147</f>
        <v>0</v>
      </c>
      <c r="E64" s="5">
        <f t="shared" si="0"/>
        <v>48</v>
      </c>
      <c r="H64" s="65">
        <f>E64</f>
        <v>48</v>
      </c>
      <c r="P64" s="17">
        <f t="shared" si="1"/>
        <v>48</v>
      </c>
    </row>
    <row r="65" spans="1:16" x14ac:dyDescent="0.2">
      <c r="A65" s="27" t="s">
        <v>54</v>
      </c>
      <c r="B65">
        <v>1050</v>
      </c>
      <c r="C65" s="1">
        <f>B65/$B$144</f>
        <v>3.1378877532723684E-2</v>
      </c>
      <c r="D65" s="5">
        <f>C65*$B$147</f>
        <v>0</v>
      </c>
      <c r="E65" s="5">
        <f t="shared" si="0"/>
        <v>1050</v>
      </c>
      <c r="I65" s="66">
        <f>E65</f>
        <v>1050</v>
      </c>
      <c r="P65" s="17">
        <f t="shared" si="1"/>
        <v>1050</v>
      </c>
    </row>
    <row r="66" spans="1:16" x14ac:dyDescent="0.2">
      <c r="A66" s="27" t="s">
        <v>126</v>
      </c>
      <c r="B66">
        <v>19</v>
      </c>
      <c r="C66" s="1">
        <f>B66/$B$144</f>
        <v>5.6780826011595237E-4</v>
      </c>
      <c r="D66" s="5">
        <f>C66*$B$147</f>
        <v>0</v>
      </c>
      <c r="E66" s="5">
        <f t="shared" si="0"/>
        <v>19</v>
      </c>
      <c r="I66" s="66">
        <f>E66</f>
        <v>19</v>
      </c>
      <c r="P66" s="17">
        <f t="shared" si="1"/>
        <v>19</v>
      </c>
    </row>
    <row r="67" spans="1:16" x14ac:dyDescent="0.2">
      <c r="A67" s="27" t="s">
        <v>55</v>
      </c>
      <c r="B67">
        <v>0</v>
      </c>
      <c r="C67" s="1">
        <f>B67/$B$144</f>
        <v>0</v>
      </c>
      <c r="D67" s="5">
        <f>C67*$B$147</f>
        <v>0</v>
      </c>
      <c r="E67" s="5">
        <f t="shared" si="0"/>
        <v>0</v>
      </c>
      <c r="I67" s="66">
        <f>E67</f>
        <v>0</v>
      </c>
      <c r="P67" s="17">
        <f t="shared" si="1"/>
        <v>0</v>
      </c>
    </row>
    <row r="68" spans="1:16" x14ac:dyDescent="0.2">
      <c r="A68" s="25" t="s">
        <v>92</v>
      </c>
      <c r="B68"/>
      <c r="C68" s="1">
        <f>B68/$B$144</f>
        <v>0</v>
      </c>
      <c r="D68" s="5">
        <f>C68*$B$147</f>
        <v>0</v>
      </c>
      <c r="E68" s="5">
        <f t="shared" si="0"/>
        <v>0</v>
      </c>
      <c r="I68" s="6"/>
      <c r="N68" s="72">
        <f>E68</f>
        <v>0</v>
      </c>
      <c r="P68" s="17">
        <f t="shared" si="1"/>
        <v>0</v>
      </c>
    </row>
    <row r="69" spans="1:16" x14ac:dyDescent="0.2">
      <c r="A69" s="28" t="s">
        <v>169</v>
      </c>
      <c r="B69">
        <v>6</v>
      </c>
      <c r="C69" s="1">
        <f>B69/$B$144</f>
        <v>1.7930787161556393E-4</v>
      </c>
      <c r="D69" s="5">
        <f>C69*$B$147</f>
        <v>0</v>
      </c>
      <c r="E69" s="5">
        <f t="shared" si="0"/>
        <v>6</v>
      </c>
      <c r="H69" s="65">
        <f>E69</f>
        <v>6</v>
      </c>
      <c r="P69" s="17">
        <f t="shared" si="1"/>
        <v>6</v>
      </c>
    </row>
    <row r="70" spans="1:16" x14ac:dyDescent="0.2">
      <c r="A70" s="28" t="s">
        <v>136</v>
      </c>
      <c r="B70"/>
      <c r="C70" s="1">
        <f>B70/$B$144</f>
        <v>0</v>
      </c>
      <c r="D70" s="5">
        <f>C70*$B$147</f>
        <v>0</v>
      </c>
      <c r="E70" s="5">
        <f>B70+D70</f>
        <v>0</v>
      </c>
      <c r="H70" s="65">
        <f>E70</f>
        <v>0</v>
      </c>
      <c r="P70" s="17">
        <f>E70</f>
        <v>0</v>
      </c>
    </row>
    <row r="71" spans="1:16" x14ac:dyDescent="0.2">
      <c r="A71" s="27" t="s">
        <v>127</v>
      </c>
      <c r="B71"/>
      <c r="C71" s="1">
        <f>B71/$B$144</f>
        <v>0</v>
      </c>
      <c r="D71" s="5">
        <f>C71*$B$147</f>
        <v>0</v>
      </c>
      <c r="E71" s="5">
        <f>B71+D71</f>
        <v>0</v>
      </c>
      <c r="I71" s="66">
        <f>E71</f>
        <v>0</v>
      </c>
      <c r="P71" s="17">
        <f>E71</f>
        <v>0</v>
      </c>
    </row>
    <row r="72" spans="1:16" x14ac:dyDescent="0.2">
      <c r="A72" s="90" t="s">
        <v>179</v>
      </c>
      <c r="B72"/>
      <c r="C72" s="1">
        <f>B72/$B$144</f>
        <v>0</v>
      </c>
      <c r="D72" s="5">
        <f>C72*$B$147</f>
        <v>0</v>
      </c>
      <c r="E72" s="5">
        <f>B72+D72</f>
        <v>0</v>
      </c>
      <c r="H72" s="65">
        <f>E72</f>
        <v>0</v>
      </c>
      <c r="I72" s="77"/>
      <c r="P72" s="17">
        <f>E72</f>
        <v>0</v>
      </c>
    </row>
    <row r="73" spans="1:16" x14ac:dyDescent="0.2">
      <c r="A73" s="28" t="s">
        <v>56</v>
      </c>
      <c r="B73"/>
      <c r="C73" s="1">
        <f>B73/$B$144</f>
        <v>0</v>
      </c>
      <c r="D73" s="5">
        <f>C73*$B$147</f>
        <v>0</v>
      </c>
      <c r="E73" s="5">
        <f t="shared" si="0"/>
        <v>0</v>
      </c>
      <c r="H73" s="65">
        <f>E73</f>
        <v>0</v>
      </c>
      <c r="P73" s="17">
        <f>E73</f>
        <v>0</v>
      </c>
    </row>
    <row r="74" spans="1:16" x14ac:dyDescent="0.2">
      <c r="A74" s="28" t="s">
        <v>57</v>
      </c>
      <c r="B74">
        <v>2</v>
      </c>
      <c r="C74" s="1">
        <f>B74/$B$144</f>
        <v>5.9769290538521305E-5</v>
      </c>
      <c r="D74" s="5">
        <f>C74*$B$147</f>
        <v>0</v>
      </c>
      <c r="E74" s="5">
        <f t="shared" si="0"/>
        <v>2</v>
      </c>
      <c r="H74" s="65">
        <f>E74</f>
        <v>2</v>
      </c>
      <c r="P74" s="17">
        <f t="shared" si="1"/>
        <v>2</v>
      </c>
    </row>
    <row r="75" spans="1:16" x14ac:dyDescent="0.2">
      <c r="A75" s="28" t="s">
        <v>111</v>
      </c>
      <c r="B75">
        <v>20</v>
      </c>
      <c r="C75" s="1">
        <f>B75/$B$144</f>
        <v>5.9769290538521313E-4</v>
      </c>
      <c r="D75" s="5">
        <f>C75*$B$147</f>
        <v>0</v>
      </c>
      <c r="E75" s="5">
        <f t="shared" si="0"/>
        <v>20</v>
      </c>
      <c r="H75" s="65">
        <f>E75</f>
        <v>20</v>
      </c>
      <c r="P75" s="17">
        <f t="shared" si="1"/>
        <v>20</v>
      </c>
    </row>
    <row r="76" spans="1:16" x14ac:dyDescent="0.2">
      <c r="A76" s="27" t="s">
        <v>58</v>
      </c>
      <c r="B76"/>
      <c r="C76" s="1">
        <f>B76/$B$144</f>
        <v>0</v>
      </c>
      <c r="D76" s="5">
        <f>C76*$B$147</f>
        <v>0</v>
      </c>
      <c r="E76" s="5">
        <f t="shared" si="0"/>
        <v>0</v>
      </c>
      <c r="I76" s="66">
        <f>E76</f>
        <v>0</v>
      </c>
      <c r="P76" s="17">
        <f t="shared" si="1"/>
        <v>0</v>
      </c>
    </row>
    <row r="77" spans="1:16" x14ac:dyDescent="0.2">
      <c r="A77" s="27" t="s">
        <v>59</v>
      </c>
      <c r="B77">
        <v>122</v>
      </c>
      <c r="C77" s="1">
        <f>B77/$B$144</f>
        <v>3.6459267228497998E-3</v>
      </c>
      <c r="D77" s="5">
        <f>C77*$B$147</f>
        <v>0</v>
      </c>
      <c r="E77" s="5">
        <f t="shared" si="0"/>
        <v>122</v>
      </c>
      <c r="I77" s="66">
        <f>E77</f>
        <v>122</v>
      </c>
      <c r="P77" s="17">
        <f t="shared" si="1"/>
        <v>122</v>
      </c>
    </row>
    <row r="78" spans="1:16" x14ac:dyDescent="0.2">
      <c r="A78" s="27" t="s">
        <v>60</v>
      </c>
      <c r="B78">
        <v>46</v>
      </c>
      <c r="C78" s="1">
        <f>B78/$B$144</f>
        <v>1.3746936823859901E-3</v>
      </c>
      <c r="D78" s="5">
        <f>C78*$B$147</f>
        <v>0</v>
      </c>
      <c r="E78" s="5">
        <f t="shared" si="0"/>
        <v>46</v>
      </c>
      <c r="I78" s="66">
        <f>E78</f>
        <v>46</v>
      </c>
      <c r="P78" s="17">
        <f t="shared" si="1"/>
        <v>46</v>
      </c>
    </row>
    <row r="79" spans="1:16" x14ac:dyDescent="0.2">
      <c r="A79" s="27" t="s">
        <v>129</v>
      </c>
      <c r="B79"/>
      <c r="C79" s="1">
        <f>B79/$B$144</f>
        <v>0</v>
      </c>
      <c r="D79" s="5">
        <f>C79*$B$147</f>
        <v>0</v>
      </c>
      <c r="E79" s="5">
        <f>B79+D79</f>
        <v>0</v>
      </c>
      <c r="I79" s="66">
        <f>E79</f>
        <v>0</v>
      </c>
      <c r="P79" s="17">
        <f t="shared" si="1"/>
        <v>0</v>
      </c>
    </row>
    <row r="80" spans="1:16" x14ac:dyDescent="0.2">
      <c r="A80" s="27" t="s">
        <v>130</v>
      </c>
      <c r="B80"/>
      <c r="C80" s="1">
        <f>B80/$B$144</f>
        <v>0</v>
      </c>
      <c r="D80" s="5">
        <f>C80*$B$147</f>
        <v>0</v>
      </c>
      <c r="E80" s="5">
        <f>B80+D80</f>
        <v>0</v>
      </c>
      <c r="I80" s="66">
        <f>E80</f>
        <v>0</v>
      </c>
      <c r="P80" s="17">
        <f t="shared" si="1"/>
        <v>0</v>
      </c>
    </row>
    <row r="81" spans="1:16" x14ac:dyDescent="0.2">
      <c r="A81" s="28" t="s">
        <v>103</v>
      </c>
      <c r="B81">
        <v>1</v>
      </c>
      <c r="C81" s="1">
        <f>B81/$B$144</f>
        <v>2.9884645269260652E-5</v>
      </c>
      <c r="D81" s="5">
        <f>C81*$B$147</f>
        <v>0</v>
      </c>
      <c r="E81" s="5">
        <f t="shared" si="0"/>
        <v>1</v>
      </c>
      <c r="H81" s="65">
        <f>E81</f>
        <v>1</v>
      </c>
      <c r="I81" s="6"/>
      <c r="P81" s="17">
        <f t="shared" si="1"/>
        <v>1</v>
      </c>
    </row>
    <row r="82" spans="1:16" x14ac:dyDescent="0.2">
      <c r="A82" s="27" t="s">
        <v>61</v>
      </c>
      <c r="B82">
        <v>234</v>
      </c>
      <c r="C82" s="1">
        <f>B82/$B$144</f>
        <v>6.993006993006993E-3</v>
      </c>
      <c r="D82" s="5">
        <f>C82*$B$147</f>
        <v>0</v>
      </c>
      <c r="E82" s="5">
        <f t="shared" si="0"/>
        <v>234</v>
      </c>
      <c r="I82" s="66">
        <f>E82</f>
        <v>234</v>
      </c>
      <c r="P82" s="17">
        <f t="shared" si="1"/>
        <v>234</v>
      </c>
    </row>
    <row r="83" spans="1:16" x14ac:dyDescent="0.2">
      <c r="A83" s="27" t="s">
        <v>62</v>
      </c>
      <c r="B83">
        <v>7</v>
      </c>
      <c r="C83" s="1">
        <f>B83/$B$144</f>
        <v>2.0919251688482457E-4</v>
      </c>
      <c r="D83" s="5">
        <f>C83*$B$147</f>
        <v>0</v>
      </c>
      <c r="E83" s="5">
        <f t="shared" si="0"/>
        <v>7</v>
      </c>
      <c r="I83" s="66">
        <f>E83</f>
        <v>7</v>
      </c>
      <c r="P83" s="17">
        <f t="shared" si="1"/>
        <v>7</v>
      </c>
    </row>
    <row r="84" spans="1:16" x14ac:dyDescent="0.2">
      <c r="A84" s="27" t="s">
        <v>231</v>
      </c>
      <c r="B84">
        <v>6</v>
      </c>
      <c r="C84" s="1">
        <f>B84/$B$144</f>
        <v>1.7930787161556393E-4</v>
      </c>
      <c r="D84" s="5">
        <f>C84*$B$147</f>
        <v>0</v>
      </c>
      <c r="E84" s="5">
        <f t="shared" si="0"/>
        <v>6</v>
      </c>
      <c r="I84" s="66">
        <f>E84</f>
        <v>6</v>
      </c>
      <c r="P84" s="17">
        <f t="shared" si="1"/>
        <v>6</v>
      </c>
    </row>
    <row r="85" spans="1:16" x14ac:dyDescent="0.2">
      <c r="A85" s="27" t="s">
        <v>113</v>
      </c>
      <c r="B85"/>
      <c r="C85" s="1">
        <f>B85/$B$144</f>
        <v>0</v>
      </c>
      <c r="D85" s="5">
        <f>C85*$B$147</f>
        <v>0</v>
      </c>
      <c r="E85" s="5">
        <f>B85+D85</f>
        <v>0</v>
      </c>
      <c r="I85" s="66">
        <f>E85</f>
        <v>0</v>
      </c>
      <c r="P85" s="17">
        <f t="shared" si="1"/>
        <v>0</v>
      </c>
    </row>
    <row r="86" spans="1:16" x14ac:dyDescent="0.2">
      <c r="A86" s="28" t="s">
        <v>112</v>
      </c>
      <c r="B86">
        <v>9</v>
      </c>
      <c r="C86" s="1">
        <f>B86/$B$144</f>
        <v>2.6896180742334586E-4</v>
      </c>
      <c r="D86" s="5">
        <f>C86*$B$147</f>
        <v>0</v>
      </c>
      <c r="E86" s="5">
        <f t="shared" si="0"/>
        <v>9</v>
      </c>
      <c r="H86" s="65">
        <f>E86</f>
        <v>9</v>
      </c>
      <c r="P86" s="17">
        <f t="shared" si="1"/>
        <v>9</v>
      </c>
    </row>
    <row r="87" spans="1:16" x14ac:dyDescent="0.2">
      <c r="A87" s="28" t="s">
        <v>63</v>
      </c>
      <c r="B87"/>
      <c r="C87" s="1">
        <f>B87/$B$144</f>
        <v>0</v>
      </c>
      <c r="D87" s="5">
        <f>C87*$B$147</f>
        <v>0</v>
      </c>
      <c r="E87" s="5">
        <f>B87+D87</f>
        <v>0</v>
      </c>
      <c r="H87" s="65">
        <f>E87</f>
        <v>0</v>
      </c>
      <c r="P87" s="17">
        <f t="shared" si="1"/>
        <v>0</v>
      </c>
    </row>
    <row r="88" spans="1:16" x14ac:dyDescent="0.2">
      <c r="A88" s="27" t="s">
        <v>234</v>
      </c>
      <c r="B88"/>
      <c r="C88" s="1">
        <f>B88/$B$144</f>
        <v>0</v>
      </c>
      <c r="D88" s="5">
        <f>C88*$B$147</f>
        <v>0</v>
      </c>
      <c r="E88" s="5">
        <f t="shared" si="0"/>
        <v>0</v>
      </c>
      <c r="I88" s="66">
        <f>E88</f>
        <v>0</v>
      </c>
      <c r="P88" s="17">
        <f t="shared" si="1"/>
        <v>0</v>
      </c>
    </row>
    <row r="89" spans="1:16" x14ac:dyDescent="0.2">
      <c r="A89" s="27" t="s">
        <v>64</v>
      </c>
      <c r="B89">
        <v>3</v>
      </c>
      <c r="C89" s="1">
        <f>B89/$B$144</f>
        <v>8.9653935807781964E-5</v>
      </c>
      <c r="D89" s="5">
        <f>C89*$B$147</f>
        <v>0</v>
      </c>
      <c r="E89" s="5">
        <f>B89+D89</f>
        <v>3</v>
      </c>
      <c r="I89" s="66">
        <f>E89</f>
        <v>3</v>
      </c>
      <c r="P89" s="17">
        <f t="shared" si="1"/>
        <v>3</v>
      </c>
    </row>
    <row r="90" spans="1:16" x14ac:dyDescent="0.2">
      <c r="A90" s="92" t="s">
        <v>65</v>
      </c>
      <c r="B90">
        <v>9</v>
      </c>
      <c r="C90" s="1">
        <f>B90/$B$144</f>
        <v>2.6896180742334586E-4</v>
      </c>
      <c r="D90" s="5">
        <f>C90*$B$147</f>
        <v>0</v>
      </c>
      <c r="E90" s="5">
        <f t="shared" si="0"/>
        <v>9</v>
      </c>
      <c r="I90" s="66">
        <f>E90</f>
        <v>9</v>
      </c>
      <c r="P90" s="17">
        <f t="shared" si="1"/>
        <v>9</v>
      </c>
    </row>
    <row r="91" spans="1:16" x14ac:dyDescent="0.2">
      <c r="A91" s="92" t="s">
        <v>256</v>
      </c>
      <c r="B91">
        <v>3</v>
      </c>
      <c r="C91" s="1">
        <f>B91/$B$144</f>
        <v>8.9653935807781964E-5</v>
      </c>
      <c r="D91" s="5">
        <f>C91*$B$147</f>
        <v>0</v>
      </c>
      <c r="E91" s="5">
        <f t="shared" ref="E91" si="5">B91+D91</f>
        <v>3</v>
      </c>
      <c r="I91" s="93">
        <f>E91</f>
        <v>3</v>
      </c>
      <c r="P91" s="17">
        <f t="shared" si="1"/>
        <v>3</v>
      </c>
    </row>
    <row r="92" spans="1:16" x14ac:dyDescent="0.2">
      <c r="A92" s="28" t="s">
        <v>66</v>
      </c>
      <c r="B92">
        <v>135</v>
      </c>
      <c r="C92" s="1">
        <f>B92/$B$144</f>
        <v>4.0344271113501879E-3</v>
      </c>
      <c r="D92" s="5">
        <f>C92*$B$147</f>
        <v>0</v>
      </c>
      <c r="E92" s="5">
        <f t="shared" si="0"/>
        <v>135</v>
      </c>
      <c r="H92" s="65">
        <f>E92</f>
        <v>135</v>
      </c>
      <c r="P92" s="17">
        <f t="shared" si="1"/>
        <v>135</v>
      </c>
    </row>
    <row r="93" spans="1:16" x14ac:dyDescent="0.2">
      <c r="A93" s="28" t="s">
        <v>67</v>
      </c>
      <c r="B93">
        <v>0</v>
      </c>
      <c r="C93" s="1">
        <f>B93/$B$144</f>
        <v>0</v>
      </c>
      <c r="D93" s="5">
        <f>C93*$B$147</f>
        <v>0</v>
      </c>
      <c r="E93" s="5">
        <f t="shared" si="0"/>
        <v>0</v>
      </c>
      <c r="H93" s="65">
        <f t="shared" ref="H93:H99" si="6">E93</f>
        <v>0</v>
      </c>
      <c r="P93" s="17">
        <f t="shared" si="1"/>
        <v>0</v>
      </c>
    </row>
    <row r="94" spans="1:16" x14ac:dyDescent="0.2">
      <c r="A94" s="28" t="s">
        <v>115</v>
      </c>
      <c r="B94">
        <v>0</v>
      </c>
      <c r="C94" s="1">
        <f>B94/$B$144</f>
        <v>0</v>
      </c>
      <c r="D94" s="5">
        <f>C94*$B$147</f>
        <v>0</v>
      </c>
      <c r="E94" s="5">
        <f>B94+D94</f>
        <v>0</v>
      </c>
      <c r="H94" s="65">
        <f>E94</f>
        <v>0</v>
      </c>
      <c r="P94" s="17">
        <f t="shared" si="1"/>
        <v>0</v>
      </c>
    </row>
    <row r="95" spans="1:16" x14ac:dyDescent="0.2">
      <c r="A95" s="28" t="s">
        <v>68</v>
      </c>
      <c r="B95">
        <v>1</v>
      </c>
      <c r="C95" s="1">
        <f>B95/$B$144</f>
        <v>2.9884645269260652E-5</v>
      </c>
      <c r="D95" s="5">
        <f>C95*$B$147</f>
        <v>0</v>
      </c>
      <c r="E95" s="5">
        <f t="shared" si="0"/>
        <v>1</v>
      </c>
      <c r="H95" s="65">
        <f t="shared" si="6"/>
        <v>1</v>
      </c>
      <c r="P95" s="17">
        <f t="shared" si="1"/>
        <v>1</v>
      </c>
    </row>
    <row r="96" spans="1:16" x14ac:dyDescent="0.2">
      <c r="A96" s="28" t="s">
        <v>69</v>
      </c>
      <c r="B96">
        <v>2</v>
      </c>
      <c r="C96" s="1">
        <f>B96/$B$144</f>
        <v>5.9769290538521305E-5</v>
      </c>
      <c r="D96" s="5">
        <f>C96*$B$147</f>
        <v>0</v>
      </c>
      <c r="E96" s="5">
        <f t="shared" si="0"/>
        <v>2</v>
      </c>
      <c r="H96" s="65">
        <f t="shared" si="6"/>
        <v>2</v>
      </c>
      <c r="P96" s="17">
        <f t="shared" si="1"/>
        <v>2</v>
      </c>
    </row>
    <row r="97" spans="1:16" x14ac:dyDescent="0.2">
      <c r="A97" s="28" t="s">
        <v>70</v>
      </c>
      <c r="B97">
        <v>26</v>
      </c>
      <c r="C97" s="1">
        <f>B97/$B$144</f>
        <v>7.77000777000777E-4</v>
      </c>
      <c r="D97" s="5">
        <f>C97*$B$147</f>
        <v>0</v>
      </c>
      <c r="E97" s="5">
        <f t="shared" si="0"/>
        <v>26</v>
      </c>
      <c r="H97" s="65">
        <f t="shared" si="6"/>
        <v>26</v>
      </c>
      <c r="P97" s="17">
        <f t="shared" si="1"/>
        <v>26</v>
      </c>
    </row>
    <row r="98" spans="1:16" x14ac:dyDescent="0.2">
      <c r="A98" s="28" t="s">
        <v>71</v>
      </c>
      <c r="B98">
        <v>11</v>
      </c>
      <c r="C98" s="1">
        <f>B98/$B$144</f>
        <v>3.2873109796186721E-4</v>
      </c>
      <c r="D98" s="5">
        <f>C98*$B$147</f>
        <v>0</v>
      </c>
      <c r="E98" s="5">
        <f>B98+D98</f>
        <v>11</v>
      </c>
      <c r="H98" s="65">
        <f>E98</f>
        <v>11</v>
      </c>
      <c r="P98" s="17">
        <f t="shared" ref="P98:P118" si="7">E98</f>
        <v>11</v>
      </c>
    </row>
    <row r="99" spans="1:16" x14ac:dyDescent="0.2">
      <c r="A99" s="28" t="s">
        <v>116</v>
      </c>
      <c r="B99"/>
      <c r="C99" s="1">
        <f>B99/$B$144</f>
        <v>0</v>
      </c>
      <c r="D99" s="5">
        <f>C99*$B$147</f>
        <v>0</v>
      </c>
      <c r="E99" s="5">
        <f t="shared" si="0"/>
        <v>0</v>
      </c>
      <c r="H99" s="65">
        <f t="shared" si="6"/>
        <v>0</v>
      </c>
      <c r="P99" s="17">
        <f t="shared" si="7"/>
        <v>0</v>
      </c>
    </row>
    <row r="100" spans="1:16" x14ac:dyDescent="0.2">
      <c r="A100" s="27" t="s">
        <v>131</v>
      </c>
      <c r="B100">
        <v>2</v>
      </c>
      <c r="C100" s="1">
        <f>B100/$B$144</f>
        <v>5.9769290538521305E-5</v>
      </c>
      <c r="D100" s="5">
        <f>C100*$B$147</f>
        <v>0</v>
      </c>
      <c r="E100" s="5">
        <f t="shared" si="0"/>
        <v>2</v>
      </c>
      <c r="I100" s="66">
        <f>E100</f>
        <v>2</v>
      </c>
      <c r="P100" s="17">
        <f t="shared" si="7"/>
        <v>2</v>
      </c>
    </row>
    <row r="101" spans="1:16" x14ac:dyDescent="0.2">
      <c r="A101" s="27" t="s">
        <v>72</v>
      </c>
      <c r="B101">
        <v>0</v>
      </c>
      <c r="C101" s="1">
        <f>B101/$B$144</f>
        <v>0</v>
      </c>
      <c r="D101" s="5">
        <f>C101*$B$147</f>
        <v>0</v>
      </c>
      <c r="E101" s="5">
        <f t="shared" si="0"/>
        <v>0</v>
      </c>
      <c r="I101" s="66">
        <f t="shared" ref="I101:I112" si="8">E101</f>
        <v>0</v>
      </c>
      <c r="P101" s="17">
        <f t="shared" si="7"/>
        <v>0</v>
      </c>
    </row>
    <row r="102" spans="1:16" x14ac:dyDescent="0.2">
      <c r="A102" s="27" t="s">
        <v>117</v>
      </c>
      <c r="B102">
        <v>6</v>
      </c>
      <c r="C102" s="1">
        <f>B102/$B$144</f>
        <v>1.7930787161556393E-4</v>
      </c>
      <c r="D102" s="5">
        <f>C102*$B$147</f>
        <v>0</v>
      </c>
      <c r="E102" s="5">
        <f>B102+D102</f>
        <v>6</v>
      </c>
      <c r="I102" s="66">
        <f>E102</f>
        <v>6</v>
      </c>
      <c r="P102" s="17">
        <f t="shared" si="7"/>
        <v>6</v>
      </c>
    </row>
    <row r="103" spans="1:16" x14ac:dyDescent="0.2">
      <c r="A103" s="27" t="s">
        <v>73</v>
      </c>
      <c r="B103"/>
      <c r="C103" s="1">
        <f>B103/$B$144</f>
        <v>0</v>
      </c>
      <c r="D103" s="5">
        <f>C103*$B$147</f>
        <v>0</v>
      </c>
      <c r="E103" s="5">
        <f t="shared" si="0"/>
        <v>0</v>
      </c>
      <c r="I103" s="66">
        <f t="shared" si="8"/>
        <v>0</v>
      </c>
      <c r="P103" s="17">
        <f t="shared" si="7"/>
        <v>0</v>
      </c>
    </row>
    <row r="104" spans="1:16" x14ac:dyDescent="0.2">
      <c r="A104" s="27" t="s">
        <v>74</v>
      </c>
      <c r="B104"/>
      <c r="C104" s="1">
        <f>B104/$B$144</f>
        <v>0</v>
      </c>
      <c r="D104" s="5">
        <f>C104*$B$147</f>
        <v>0</v>
      </c>
      <c r="E104" s="5">
        <f t="shared" si="0"/>
        <v>0</v>
      </c>
      <c r="I104" s="66">
        <f t="shared" si="8"/>
        <v>0</v>
      </c>
      <c r="P104" s="17">
        <f t="shared" si="7"/>
        <v>0</v>
      </c>
    </row>
    <row r="105" spans="1:16" x14ac:dyDescent="0.2">
      <c r="A105" s="27" t="s">
        <v>75</v>
      </c>
      <c r="B105"/>
      <c r="C105" s="1">
        <f>B105/$B$144</f>
        <v>0</v>
      </c>
      <c r="D105" s="5">
        <f>C105*$B$147</f>
        <v>0</v>
      </c>
      <c r="E105" s="5">
        <f>B105+D105</f>
        <v>0</v>
      </c>
      <c r="I105" s="66">
        <f t="shared" si="8"/>
        <v>0</v>
      </c>
      <c r="P105" s="17">
        <f t="shared" si="7"/>
        <v>0</v>
      </c>
    </row>
    <row r="106" spans="1:16" x14ac:dyDescent="0.2">
      <c r="A106" s="27" t="s">
        <v>77</v>
      </c>
      <c r="B106"/>
      <c r="C106" s="1">
        <f>B106/$B$144</f>
        <v>0</v>
      </c>
      <c r="D106" s="5">
        <f>C106*$B$147</f>
        <v>0</v>
      </c>
      <c r="E106" s="5">
        <f>B106+D106</f>
        <v>0</v>
      </c>
      <c r="I106" s="66">
        <f>E106</f>
        <v>0</v>
      </c>
      <c r="P106" s="17">
        <f t="shared" si="7"/>
        <v>0</v>
      </c>
    </row>
    <row r="107" spans="1:16" x14ac:dyDescent="0.2">
      <c r="A107" s="27" t="s">
        <v>118</v>
      </c>
      <c r="B107">
        <v>6</v>
      </c>
      <c r="C107" s="1">
        <f>B107/$B$144</f>
        <v>1.7930787161556393E-4</v>
      </c>
      <c r="D107" s="5">
        <f>C107*$B$147</f>
        <v>0</v>
      </c>
      <c r="E107" s="5">
        <f>B107+D107</f>
        <v>6</v>
      </c>
      <c r="I107" s="66">
        <f t="shared" si="8"/>
        <v>6</v>
      </c>
      <c r="P107" s="17">
        <f t="shared" si="7"/>
        <v>6</v>
      </c>
    </row>
    <row r="108" spans="1:16" x14ac:dyDescent="0.2">
      <c r="A108" s="27" t="s">
        <v>210</v>
      </c>
      <c r="B108">
        <v>4</v>
      </c>
      <c r="C108" s="1">
        <f>B108/$B$144</f>
        <v>1.1953858107704261E-4</v>
      </c>
      <c r="D108" s="5">
        <f>C108*$B$147</f>
        <v>0</v>
      </c>
      <c r="E108" s="5">
        <f t="shared" si="0"/>
        <v>4</v>
      </c>
      <c r="I108" s="66">
        <f t="shared" si="8"/>
        <v>4</v>
      </c>
      <c r="P108" s="17">
        <f t="shared" si="7"/>
        <v>4</v>
      </c>
    </row>
    <row r="109" spans="1:16" x14ac:dyDescent="0.2">
      <c r="A109" s="27" t="s">
        <v>120</v>
      </c>
      <c r="B109"/>
      <c r="C109" s="1">
        <f>B109/$B$144</f>
        <v>0</v>
      </c>
      <c r="D109" s="5">
        <f>C109*$B$147</f>
        <v>0</v>
      </c>
      <c r="E109" s="5">
        <f t="shared" si="0"/>
        <v>0</v>
      </c>
      <c r="I109" s="66">
        <f t="shared" si="8"/>
        <v>0</v>
      </c>
      <c r="P109" s="17">
        <f t="shared" si="7"/>
        <v>0</v>
      </c>
    </row>
    <row r="110" spans="1:16" x14ac:dyDescent="0.2">
      <c r="A110" s="27" t="s">
        <v>121</v>
      </c>
      <c r="B110">
        <v>7</v>
      </c>
      <c r="C110" s="1">
        <f>B110/$B$144</f>
        <v>2.0919251688482457E-4</v>
      </c>
      <c r="D110" s="5">
        <f>C110*$B$147</f>
        <v>0</v>
      </c>
      <c r="E110" s="5">
        <f t="shared" ref="E110" si="9">B110+D110</f>
        <v>7</v>
      </c>
      <c r="I110" s="66">
        <f t="shared" si="8"/>
        <v>7</v>
      </c>
      <c r="P110" s="17">
        <f t="shared" si="7"/>
        <v>7</v>
      </c>
    </row>
    <row r="111" spans="1:16" x14ac:dyDescent="0.2">
      <c r="A111" s="27" t="s">
        <v>139</v>
      </c>
      <c r="B111"/>
      <c r="C111" s="1">
        <f>B111/$B$144</f>
        <v>0</v>
      </c>
      <c r="D111" s="5">
        <f>C111*$B$147</f>
        <v>0</v>
      </c>
      <c r="E111" s="5">
        <f t="shared" si="0"/>
        <v>0</v>
      </c>
      <c r="I111" s="66">
        <f t="shared" si="8"/>
        <v>0</v>
      </c>
      <c r="P111" s="17">
        <f t="shared" si="7"/>
        <v>0</v>
      </c>
    </row>
    <row r="112" spans="1:16" x14ac:dyDescent="0.2">
      <c r="A112" s="27" t="s">
        <v>78</v>
      </c>
      <c r="B112">
        <v>3</v>
      </c>
      <c r="C112" s="1">
        <f>B112/$B$144</f>
        <v>8.9653935807781964E-5</v>
      </c>
      <c r="D112" s="5">
        <f>C112*$B$147</f>
        <v>0</v>
      </c>
      <c r="E112" s="5">
        <f t="shared" si="0"/>
        <v>3</v>
      </c>
      <c r="I112" s="66">
        <f t="shared" si="8"/>
        <v>3</v>
      </c>
      <c r="P112" s="17">
        <f t="shared" si="7"/>
        <v>3</v>
      </c>
    </row>
    <row r="113" spans="1:16" x14ac:dyDescent="0.2">
      <c r="A113" s="31" t="s">
        <v>235</v>
      </c>
      <c r="B113">
        <v>20</v>
      </c>
      <c r="C113" s="1">
        <f>B113/$B$144</f>
        <v>5.9769290538521313E-4</v>
      </c>
      <c r="D113" s="5">
        <f>C113*$B$147</f>
        <v>0</v>
      </c>
      <c r="E113" s="5">
        <f t="shared" ref="E113:E119" si="10">B113+D113</f>
        <v>20</v>
      </c>
      <c r="L113" s="70">
        <f t="shared" ref="L113:L118" si="11">E113</f>
        <v>20</v>
      </c>
      <c r="P113" s="17">
        <f t="shared" si="7"/>
        <v>20</v>
      </c>
    </row>
    <row r="114" spans="1:16" x14ac:dyDescent="0.2">
      <c r="A114" s="31" t="s">
        <v>245</v>
      </c>
      <c r="B114"/>
      <c r="C114" s="1">
        <f>B114/$B$144</f>
        <v>0</v>
      </c>
      <c r="D114" s="5">
        <f>C114*$B$147</f>
        <v>0</v>
      </c>
      <c r="E114" s="5">
        <f t="shared" si="10"/>
        <v>0</v>
      </c>
      <c r="L114" s="70">
        <f t="shared" si="11"/>
        <v>0</v>
      </c>
      <c r="P114" s="17">
        <f t="shared" si="7"/>
        <v>0</v>
      </c>
    </row>
    <row r="115" spans="1:16" x14ac:dyDescent="0.2">
      <c r="A115" s="31" t="s">
        <v>221</v>
      </c>
      <c r="B115"/>
      <c r="C115" s="1">
        <f>B115/$B$144</f>
        <v>0</v>
      </c>
      <c r="D115" s="5">
        <f>C115*$B$147</f>
        <v>0</v>
      </c>
      <c r="E115" s="5">
        <f t="shared" si="10"/>
        <v>0</v>
      </c>
      <c r="L115" s="70">
        <f t="shared" si="11"/>
        <v>0</v>
      </c>
      <c r="P115" s="17">
        <f t="shared" si="7"/>
        <v>0</v>
      </c>
    </row>
    <row r="116" spans="1:16" x14ac:dyDescent="0.2">
      <c r="A116" s="31" t="s">
        <v>214</v>
      </c>
      <c r="B116"/>
      <c r="C116" s="1">
        <f>B116/$B$144</f>
        <v>0</v>
      </c>
      <c r="D116" s="5">
        <f>C116*$B$147</f>
        <v>0</v>
      </c>
      <c r="E116" s="5">
        <f t="shared" si="10"/>
        <v>0</v>
      </c>
      <c r="L116" s="70">
        <f t="shared" si="11"/>
        <v>0</v>
      </c>
      <c r="P116" s="17">
        <f t="shared" si="7"/>
        <v>0</v>
      </c>
    </row>
    <row r="117" spans="1:16" x14ac:dyDescent="0.2">
      <c r="A117" s="31" t="s">
        <v>242</v>
      </c>
      <c r="B117">
        <v>1</v>
      </c>
      <c r="C117" s="1">
        <f>B117/$B$144</f>
        <v>2.9884645269260652E-5</v>
      </c>
      <c r="D117" s="5">
        <f>C117*$B$147</f>
        <v>0</v>
      </c>
      <c r="E117" s="5">
        <f t="shared" si="10"/>
        <v>1</v>
      </c>
      <c r="L117" s="70">
        <f t="shared" si="11"/>
        <v>1</v>
      </c>
      <c r="P117" s="17">
        <f t="shared" si="7"/>
        <v>1</v>
      </c>
    </row>
    <row r="118" spans="1:16" x14ac:dyDescent="0.2">
      <c r="A118" s="31" t="s">
        <v>94</v>
      </c>
      <c r="B118"/>
      <c r="C118" s="1">
        <f>B118/$B$144</f>
        <v>0</v>
      </c>
      <c r="D118" s="5">
        <f>C118*$B$147</f>
        <v>0</v>
      </c>
      <c r="E118" s="5">
        <f t="shared" si="10"/>
        <v>0</v>
      </c>
      <c r="L118" s="70">
        <f t="shared" si="11"/>
        <v>0</v>
      </c>
      <c r="P118" s="17">
        <f t="shared" si="7"/>
        <v>0</v>
      </c>
    </row>
    <row r="119" spans="1:16" x14ac:dyDescent="0.2">
      <c r="A119" s="41" t="s">
        <v>95</v>
      </c>
      <c r="B119"/>
      <c r="C119" s="1">
        <f>B119/$B$144</f>
        <v>0</v>
      </c>
      <c r="D119" s="5">
        <f>C119*$B$147</f>
        <v>0</v>
      </c>
      <c r="E119" s="5">
        <f t="shared" si="10"/>
        <v>0</v>
      </c>
      <c r="I119" s="6"/>
      <c r="J119" s="69">
        <f>E119</f>
        <v>0</v>
      </c>
      <c r="P119" s="17">
        <f>E119</f>
        <v>0</v>
      </c>
    </row>
    <row r="120" spans="1:16" x14ac:dyDescent="0.2">
      <c r="A120" s="98" t="s">
        <v>96</v>
      </c>
      <c r="B120"/>
      <c r="C120" s="1">
        <f>B120/$B$144</f>
        <v>0</v>
      </c>
      <c r="D120" s="5">
        <f>C120*$B$147</f>
        <v>0</v>
      </c>
      <c r="E120" s="5">
        <f>B120+D120</f>
        <v>0</v>
      </c>
      <c r="I120" s="6"/>
      <c r="K120" s="71">
        <f>E120</f>
        <v>0</v>
      </c>
      <c r="P120" s="17">
        <f>E120</f>
        <v>0</v>
      </c>
    </row>
    <row r="121" spans="1:16" x14ac:dyDescent="0.2">
      <c r="A121" s="98" t="s">
        <v>257</v>
      </c>
      <c r="B121">
        <v>3</v>
      </c>
      <c r="C121" s="1">
        <f>B121/$B$144</f>
        <v>8.9653935807781964E-5</v>
      </c>
      <c r="D121" s="5">
        <f>C121*$B$147</f>
        <v>0</v>
      </c>
      <c r="E121" s="5">
        <f>B121+D121</f>
        <v>3</v>
      </c>
      <c r="I121" s="6"/>
      <c r="J121" s="77"/>
      <c r="K121" s="71">
        <f>E121</f>
        <v>3</v>
      </c>
      <c r="P121" s="17">
        <f>E121</f>
        <v>3</v>
      </c>
    </row>
    <row r="122" spans="1:16" x14ac:dyDescent="0.2">
      <c r="A122" s="43" t="s">
        <v>205</v>
      </c>
      <c r="B122">
        <v>10</v>
      </c>
      <c r="C122" s="1">
        <f t="shared" ref="C122:C129" si="12">B122/$B$144</f>
        <v>2.9884645269260656E-4</v>
      </c>
      <c r="D122" s="5">
        <f t="shared" ref="D122:D129" si="13">C122*$B$147</f>
        <v>0</v>
      </c>
      <c r="E122" s="5">
        <f>B122+D122</f>
        <v>10</v>
      </c>
      <c r="I122" s="6"/>
      <c r="K122" s="71">
        <f>E122</f>
        <v>10</v>
      </c>
      <c r="P122" s="17">
        <f t="shared" ref="P122:P140" si="14">E122</f>
        <v>10</v>
      </c>
    </row>
    <row r="123" spans="1:16" x14ac:dyDescent="0.2">
      <c r="A123" s="98" t="s">
        <v>193</v>
      </c>
      <c r="B123"/>
      <c r="C123" s="1">
        <f t="shared" si="12"/>
        <v>0</v>
      </c>
      <c r="D123" s="5">
        <f t="shared" si="13"/>
        <v>0</v>
      </c>
      <c r="E123" s="5">
        <f>B123+D123</f>
        <v>0</v>
      </c>
      <c r="I123" s="6"/>
      <c r="K123" s="71">
        <f>E123</f>
        <v>0</v>
      </c>
      <c r="P123" s="17">
        <f t="shared" si="14"/>
        <v>0</v>
      </c>
    </row>
    <row r="124" spans="1:16" x14ac:dyDescent="0.2">
      <c r="A124" s="41" t="s">
        <v>98</v>
      </c>
      <c r="B124">
        <v>3</v>
      </c>
      <c r="C124" s="1">
        <f t="shared" si="12"/>
        <v>8.9653935807781964E-5</v>
      </c>
      <c r="D124" s="5">
        <f t="shared" si="13"/>
        <v>0</v>
      </c>
      <c r="E124" s="5">
        <f t="shared" si="0"/>
        <v>3</v>
      </c>
      <c r="I124" s="6"/>
      <c r="J124" s="69">
        <f>E124</f>
        <v>3</v>
      </c>
      <c r="P124" s="17">
        <f t="shared" si="14"/>
        <v>3</v>
      </c>
    </row>
    <row r="125" spans="1:16" x14ac:dyDescent="0.2">
      <c r="A125" s="41" t="s">
        <v>196</v>
      </c>
      <c r="B125">
        <v>2</v>
      </c>
      <c r="C125" s="118">
        <f t="shared" si="12"/>
        <v>5.9769290538521305E-5</v>
      </c>
      <c r="D125" s="5">
        <f t="shared" si="13"/>
        <v>0</v>
      </c>
      <c r="E125" s="5">
        <f t="shared" si="0"/>
        <v>2</v>
      </c>
      <c r="I125" s="6"/>
      <c r="J125" s="69">
        <f>E125</f>
        <v>2</v>
      </c>
      <c r="P125" s="17">
        <f t="shared" si="14"/>
        <v>2</v>
      </c>
    </row>
    <row r="126" spans="1:16" x14ac:dyDescent="0.2">
      <c r="A126" s="31" t="s">
        <v>79</v>
      </c>
      <c r="B126">
        <v>29</v>
      </c>
      <c r="C126" s="1">
        <f t="shared" si="12"/>
        <v>8.6665471280855894E-4</v>
      </c>
      <c r="D126" s="5">
        <f t="shared" si="13"/>
        <v>0</v>
      </c>
      <c r="E126" s="5">
        <f t="shared" si="0"/>
        <v>29</v>
      </c>
      <c r="L126" s="70">
        <f t="shared" ref="L126:L131" si="15">E126</f>
        <v>29</v>
      </c>
      <c r="P126" s="17">
        <f t="shared" si="14"/>
        <v>29</v>
      </c>
    </row>
    <row r="127" spans="1:16" x14ac:dyDescent="0.2">
      <c r="A127" s="31" t="s">
        <v>100</v>
      </c>
      <c r="B127"/>
      <c r="C127" s="1">
        <f t="shared" si="12"/>
        <v>0</v>
      </c>
      <c r="D127" s="5">
        <f t="shared" si="13"/>
        <v>0</v>
      </c>
      <c r="E127" s="5">
        <f>B127+D127</f>
        <v>0</v>
      </c>
      <c r="L127" s="70">
        <f t="shared" si="15"/>
        <v>0</v>
      </c>
      <c r="P127" s="17">
        <f t="shared" si="14"/>
        <v>0</v>
      </c>
    </row>
    <row r="128" spans="1:16" x14ac:dyDescent="0.2">
      <c r="A128" s="31" t="s">
        <v>141</v>
      </c>
      <c r="B128"/>
      <c r="C128" s="1">
        <f t="shared" si="12"/>
        <v>0</v>
      </c>
      <c r="D128" s="5">
        <f t="shared" si="13"/>
        <v>0</v>
      </c>
      <c r="E128" s="5">
        <f t="shared" si="0"/>
        <v>0</v>
      </c>
      <c r="L128" s="70">
        <f t="shared" si="15"/>
        <v>0</v>
      </c>
      <c r="P128" s="17">
        <f t="shared" si="14"/>
        <v>0</v>
      </c>
    </row>
    <row r="129" spans="1:16" x14ac:dyDescent="0.2">
      <c r="A129" s="31" t="s">
        <v>229</v>
      </c>
      <c r="B129"/>
      <c r="C129" s="1">
        <f t="shared" si="12"/>
        <v>0</v>
      </c>
      <c r="D129" s="5">
        <f t="shared" si="13"/>
        <v>0</v>
      </c>
      <c r="E129" s="5">
        <f>B129+D129</f>
        <v>0</v>
      </c>
      <c r="L129" s="70">
        <f t="shared" si="15"/>
        <v>0</v>
      </c>
      <c r="P129" s="17">
        <f t="shared" si="14"/>
        <v>0</v>
      </c>
    </row>
    <row r="130" spans="1:16" x14ac:dyDescent="0.2">
      <c r="A130" s="31" t="s">
        <v>212</v>
      </c>
      <c r="B130"/>
      <c r="C130" s="1">
        <f t="shared" ref="C130" si="16">B130/$B$144</f>
        <v>0</v>
      </c>
      <c r="D130" s="5">
        <f t="shared" ref="D130" si="17">C130*$B$147</f>
        <v>0</v>
      </c>
      <c r="E130" s="5">
        <f>B130+D130</f>
        <v>0</v>
      </c>
      <c r="L130" s="70">
        <f t="shared" si="15"/>
        <v>0</v>
      </c>
      <c r="P130" s="17">
        <f t="shared" ref="P130" si="18">E130</f>
        <v>0</v>
      </c>
    </row>
    <row r="131" spans="1:16" x14ac:dyDescent="0.2">
      <c r="A131" s="31" t="s">
        <v>187</v>
      </c>
      <c r="B131">
        <v>39</v>
      </c>
      <c r="C131" s="1">
        <f t="shared" ref="C131:C143" si="19">B131/$B$144</f>
        <v>1.1655011655011655E-3</v>
      </c>
      <c r="D131" s="5">
        <f t="shared" ref="D131:D143" si="20">C131*$B$147</f>
        <v>0</v>
      </c>
      <c r="E131" s="5">
        <f>B131+D131</f>
        <v>39</v>
      </c>
      <c r="L131" s="70">
        <f t="shared" si="15"/>
        <v>39</v>
      </c>
      <c r="P131" s="17">
        <f>E131</f>
        <v>39</v>
      </c>
    </row>
    <row r="132" spans="1:16" x14ac:dyDescent="0.2">
      <c r="A132" s="42" t="s">
        <v>80</v>
      </c>
      <c r="B132">
        <v>20</v>
      </c>
      <c r="C132" s="1">
        <f t="shared" si="19"/>
        <v>5.9769290538521313E-4</v>
      </c>
      <c r="D132" s="5">
        <f t="shared" si="20"/>
        <v>0</v>
      </c>
      <c r="E132" s="5">
        <f t="shared" si="0"/>
        <v>20</v>
      </c>
      <c r="M132" s="73">
        <f>E132</f>
        <v>20</v>
      </c>
      <c r="P132" s="17">
        <f t="shared" si="14"/>
        <v>20</v>
      </c>
    </row>
    <row r="133" spans="1:16" x14ac:dyDescent="0.2">
      <c r="A133" s="31" t="s">
        <v>170</v>
      </c>
      <c r="B133"/>
      <c r="C133" s="1">
        <f t="shared" si="19"/>
        <v>0</v>
      </c>
      <c r="D133" s="5">
        <f t="shared" si="20"/>
        <v>0</v>
      </c>
      <c r="E133" s="5">
        <f t="shared" si="0"/>
        <v>0</v>
      </c>
      <c r="L133" s="70">
        <f t="shared" ref="L133:L138" si="21">E133</f>
        <v>0</v>
      </c>
      <c r="M133" s="6"/>
      <c r="P133" s="17">
        <f t="shared" si="14"/>
        <v>0</v>
      </c>
    </row>
    <row r="134" spans="1:16" x14ac:dyDescent="0.2">
      <c r="A134" s="31" t="s">
        <v>142</v>
      </c>
      <c r="B134"/>
      <c r="C134" s="1">
        <f t="shared" si="19"/>
        <v>0</v>
      </c>
      <c r="D134" s="5">
        <f t="shared" si="20"/>
        <v>0</v>
      </c>
      <c r="E134" s="5">
        <f t="shared" si="0"/>
        <v>0</v>
      </c>
      <c r="L134" s="70">
        <f t="shared" si="21"/>
        <v>0</v>
      </c>
      <c r="M134" s="6"/>
      <c r="P134" s="17">
        <f t="shared" si="14"/>
        <v>0</v>
      </c>
    </row>
    <row r="135" spans="1:16" x14ac:dyDescent="0.2">
      <c r="A135" s="31" t="s">
        <v>163</v>
      </c>
      <c r="B135"/>
      <c r="C135" s="1">
        <f t="shared" si="19"/>
        <v>0</v>
      </c>
      <c r="D135" s="5">
        <f t="shared" si="20"/>
        <v>0</v>
      </c>
      <c r="E135" s="5">
        <f t="shared" ref="E135:E141" si="22">B135+D135</f>
        <v>0</v>
      </c>
      <c r="L135" s="70">
        <f t="shared" si="21"/>
        <v>0</v>
      </c>
      <c r="M135" s="6"/>
      <c r="P135" s="17">
        <f t="shared" si="14"/>
        <v>0</v>
      </c>
    </row>
    <row r="136" spans="1:16" x14ac:dyDescent="0.2">
      <c r="A136" s="31" t="s">
        <v>236</v>
      </c>
      <c r="B136"/>
      <c r="C136" s="1">
        <f t="shared" si="19"/>
        <v>0</v>
      </c>
      <c r="D136" s="5">
        <f t="shared" si="20"/>
        <v>0</v>
      </c>
      <c r="E136" s="5">
        <f>B136+D136</f>
        <v>0</v>
      </c>
      <c r="L136" s="70">
        <f t="shared" si="21"/>
        <v>0</v>
      </c>
      <c r="M136" s="6"/>
      <c r="P136" s="17">
        <f t="shared" si="14"/>
        <v>0</v>
      </c>
    </row>
    <row r="137" spans="1:16" x14ac:dyDescent="0.2">
      <c r="A137" s="31" t="s">
        <v>166</v>
      </c>
      <c r="B137"/>
      <c r="C137" s="1">
        <f t="shared" si="19"/>
        <v>0</v>
      </c>
      <c r="D137" s="5">
        <f t="shared" si="20"/>
        <v>0</v>
      </c>
      <c r="E137" s="5">
        <f t="shared" si="22"/>
        <v>0</v>
      </c>
      <c r="L137" s="70">
        <f t="shared" si="21"/>
        <v>0</v>
      </c>
      <c r="M137" s="6"/>
      <c r="P137" s="17">
        <f t="shared" si="14"/>
        <v>0</v>
      </c>
    </row>
    <row r="138" spans="1:16" x14ac:dyDescent="0.2">
      <c r="A138" s="31" t="s">
        <v>81</v>
      </c>
      <c r="B138"/>
      <c r="C138" s="1">
        <f t="shared" si="19"/>
        <v>0</v>
      </c>
      <c r="D138" s="5">
        <f t="shared" si="20"/>
        <v>0</v>
      </c>
      <c r="E138" s="5">
        <f t="shared" si="22"/>
        <v>0</v>
      </c>
      <c r="L138" s="70">
        <f t="shared" si="21"/>
        <v>0</v>
      </c>
      <c r="P138" s="17">
        <f t="shared" si="14"/>
        <v>0</v>
      </c>
    </row>
    <row r="139" spans="1:16" x14ac:dyDescent="0.2">
      <c r="A139" s="97" t="s">
        <v>122</v>
      </c>
      <c r="B139"/>
      <c r="C139" s="1">
        <f t="shared" si="19"/>
        <v>0</v>
      </c>
      <c r="D139" s="5">
        <f t="shared" si="20"/>
        <v>0</v>
      </c>
      <c r="E139" s="5">
        <f t="shared" si="22"/>
        <v>0</v>
      </c>
      <c r="G139" s="77"/>
      <c r="N139" s="122">
        <f>E139</f>
        <v>0</v>
      </c>
      <c r="P139" s="17">
        <f t="shared" si="14"/>
        <v>0</v>
      </c>
    </row>
    <row r="140" spans="1:16" x14ac:dyDescent="0.2">
      <c r="A140" s="25" t="s">
        <v>217</v>
      </c>
      <c r="B140"/>
      <c r="C140" s="1">
        <f t="shared" si="19"/>
        <v>0</v>
      </c>
      <c r="D140" s="5">
        <f t="shared" si="20"/>
        <v>0</v>
      </c>
      <c r="E140" s="5">
        <f t="shared" si="22"/>
        <v>0</v>
      </c>
      <c r="L140" s="6"/>
      <c r="N140" s="72">
        <f>E140</f>
        <v>0</v>
      </c>
      <c r="P140" s="17">
        <f t="shared" si="14"/>
        <v>0</v>
      </c>
    </row>
    <row r="141" spans="1:16" x14ac:dyDescent="0.2">
      <c r="A141" s="25" t="s">
        <v>197</v>
      </c>
      <c r="B141"/>
      <c r="C141" s="1">
        <f t="shared" si="19"/>
        <v>0</v>
      </c>
      <c r="D141" s="5">
        <f t="shared" si="20"/>
        <v>0</v>
      </c>
      <c r="E141" s="5">
        <f t="shared" si="22"/>
        <v>0</v>
      </c>
      <c r="L141" s="6"/>
      <c r="N141" s="72">
        <f>E141</f>
        <v>0</v>
      </c>
      <c r="P141" s="17">
        <f>E141</f>
        <v>0</v>
      </c>
    </row>
    <row r="142" spans="1:16" x14ac:dyDescent="0.2">
      <c r="A142" s="25" t="s">
        <v>101</v>
      </c>
      <c r="B142"/>
      <c r="C142" s="1">
        <f t="shared" si="19"/>
        <v>0</v>
      </c>
      <c r="D142" s="5">
        <f t="shared" si="20"/>
        <v>0</v>
      </c>
      <c r="E142" s="5">
        <f t="shared" si="0"/>
        <v>0</v>
      </c>
      <c r="L142" s="6"/>
      <c r="N142" s="72">
        <f>E142</f>
        <v>0</v>
      </c>
      <c r="P142" s="17">
        <f>E142</f>
        <v>0</v>
      </c>
    </row>
    <row r="143" spans="1:16" x14ac:dyDescent="0.2">
      <c r="A143" s="128"/>
      <c r="B143" s="132"/>
      <c r="C143" s="8">
        <f t="shared" si="19"/>
        <v>0</v>
      </c>
      <c r="D143" s="11">
        <f t="shared" si="20"/>
        <v>0</v>
      </c>
      <c r="E143" s="11">
        <f>B143+D143</f>
        <v>0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30">
        <f>E143</f>
        <v>0</v>
      </c>
    </row>
    <row r="144" spans="1:16" s="134" customFormat="1" x14ac:dyDescent="0.2">
      <c r="A144" s="134" t="s">
        <v>21</v>
      </c>
      <c r="B144" s="135">
        <f>SUM(B12:B143)</f>
        <v>33462</v>
      </c>
      <c r="C144" s="134">
        <f>B144/$B$145</f>
        <v>1</v>
      </c>
      <c r="D144" s="85"/>
      <c r="E144" s="85">
        <f>SUM(E12:E143)</f>
        <v>33462</v>
      </c>
      <c r="F144" s="136">
        <f t="shared" ref="F144:P144" si="23">SUM(F12:F143)</f>
        <v>12354</v>
      </c>
      <c r="G144" s="137">
        <f t="shared" si="23"/>
        <v>628</v>
      </c>
      <c r="H144" s="138">
        <f t="shared" si="23"/>
        <v>1152</v>
      </c>
      <c r="I144" s="139">
        <f t="shared" si="23"/>
        <v>6211</v>
      </c>
      <c r="J144" s="140">
        <f t="shared" si="23"/>
        <v>5</v>
      </c>
      <c r="K144" s="141">
        <f t="shared" si="23"/>
        <v>13</v>
      </c>
      <c r="L144" s="142">
        <f t="shared" si="23"/>
        <v>89</v>
      </c>
      <c r="M144" s="143">
        <f t="shared" si="23"/>
        <v>20</v>
      </c>
      <c r="N144" s="144">
        <f t="shared" si="23"/>
        <v>0</v>
      </c>
      <c r="O144" s="145">
        <f>SUM(O12:O143)</f>
        <v>12990</v>
      </c>
      <c r="P144" s="85">
        <f t="shared" si="23"/>
        <v>20472</v>
      </c>
    </row>
    <row r="145" spans="1:12" x14ac:dyDescent="0.2">
      <c r="A145" s="1" t="s">
        <v>22</v>
      </c>
      <c r="B145" s="5">
        <v>33462</v>
      </c>
      <c r="D145" s="5" t="s">
        <v>20</v>
      </c>
      <c r="E145" s="5">
        <f>SUM(F144:O144)</f>
        <v>33462</v>
      </c>
    </row>
    <row r="146" spans="1:12" x14ac:dyDescent="0.2">
      <c r="B146" s="5" t="s">
        <v>20</v>
      </c>
      <c r="C146" s="5"/>
      <c r="E146" s="5">
        <f>SUM(O144:P144)</f>
        <v>33462</v>
      </c>
    </row>
    <row r="147" spans="1:12" ht="38.25" x14ac:dyDescent="0.2">
      <c r="A147" s="18" t="s">
        <v>23</v>
      </c>
      <c r="B147" s="19">
        <f>B145-B144</f>
        <v>0</v>
      </c>
    </row>
    <row r="148" spans="1:12" ht="13.5" thickBot="1" x14ac:dyDescent="0.25"/>
    <row r="149" spans="1:12" x14ac:dyDescent="0.2">
      <c r="A149" s="44"/>
      <c r="B149" s="45"/>
      <c r="C149" s="46"/>
      <c r="D149" s="45"/>
      <c r="E149" s="45"/>
      <c r="F149" s="46"/>
      <c r="G149" s="46"/>
      <c r="H149" s="46"/>
      <c r="I149" s="46"/>
      <c r="J149" s="46"/>
      <c r="K149" s="46"/>
      <c r="L149" s="47"/>
    </row>
    <row r="150" spans="1:12" x14ac:dyDescent="0.2">
      <c r="A150" s="48">
        <v>1</v>
      </c>
      <c r="B150" s="49" t="s">
        <v>144</v>
      </c>
      <c r="C150" s="50"/>
      <c r="D150" s="49"/>
      <c r="E150" s="49"/>
      <c r="F150" s="50"/>
      <c r="G150" s="50"/>
      <c r="H150" s="50"/>
      <c r="I150" s="51">
        <f>P144</f>
        <v>20472</v>
      </c>
      <c r="J150" s="50"/>
      <c r="K150" s="50"/>
      <c r="L150" s="52"/>
    </row>
    <row r="151" spans="1:12" ht="13.5" thickBot="1" x14ac:dyDescent="0.25">
      <c r="A151" s="48"/>
      <c r="B151" s="49"/>
      <c r="C151" s="50"/>
      <c r="D151" s="49"/>
      <c r="E151" s="49"/>
      <c r="F151" s="50"/>
      <c r="G151" s="50"/>
      <c r="H151" s="50"/>
      <c r="I151" s="53"/>
      <c r="J151" s="50"/>
      <c r="K151" s="50"/>
      <c r="L151" s="52"/>
    </row>
    <row r="152" spans="1:12" ht="13.5" thickBot="1" x14ac:dyDescent="0.25">
      <c r="A152" s="48"/>
      <c r="B152" s="49"/>
      <c r="C152" s="50"/>
      <c r="D152" s="49"/>
      <c r="E152" s="49"/>
      <c r="F152" s="50"/>
      <c r="G152" s="50"/>
      <c r="H152" s="50"/>
      <c r="I152" s="55" t="s">
        <v>145</v>
      </c>
      <c r="J152" s="55" t="s">
        <v>146</v>
      </c>
      <c r="K152" s="54" t="s">
        <v>12</v>
      </c>
      <c r="L152" s="52"/>
    </row>
    <row r="153" spans="1:12" x14ac:dyDescent="0.2">
      <c r="A153" s="48">
        <v>2</v>
      </c>
      <c r="B153" s="49" t="s">
        <v>147</v>
      </c>
      <c r="C153" s="50"/>
      <c r="D153" s="49"/>
      <c r="E153" s="49"/>
      <c r="F153" s="50"/>
      <c r="G153" s="50"/>
      <c r="H153" s="50"/>
      <c r="I153" s="56">
        <f>G144</f>
        <v>628</v>
      </c>
      <c r="J153" s="56">
        <f>F144</f>
        <v>12354</v>
      </c>
      <c r="K153" s="56">
        <f>I153+J153</f>
        <v>12982</v>
      </c>
      <c r="L153" s="52"/>
    </row>
    <row r="154" spans="1:12" x14ac:dyDescent="0.2">
      <c r="A154" s="48">
        <v>3</v>
      </c>
      <c r="B154" s="49" t="s">
        <v>148</v>
      </c>
      <c r="C154" s="50"/>
      <c r="D154" s="49"/>
      <c r="E154" s="49"/>
      <c r="F154" s="50"/>
      <c r="G154" s="50"/>
      <c r="H154" s="50"/>
      <c r="I154" s="56">
        <f>H144</f>
        <v>1152</v>
      </c>
      <c r="J154" s="56">
        <f>I144</f>
        <v>6211</v>
      </c>
      <c r="K154" s="56">
        <f>I154+J154</f>
        <v>7363</v>
      </c>
      <c r="L154" s="52"/>
    </row>
    <row r="155" spans="1:12" x14ac:dyDescent="0.2">
      <c r="A155" s="48">
        <v>4</v>
      </c>
      <c r="B155" s="49" t="s">
        <v>149</v>
      </c>
      <c r="C155" s="50"/>
      <c r="D155" s="49"/>
      <c r="E155" s="49"/>
      <c r="F155" s="50"/>
      <c r="G155" s="50"/>
      <c r="H155" s="50"/>
      <c r="I155" s="56">
        <f>J144</f>
        <v>5</v>
      </c>
      <c r="J155" s="56">
        <f>K144</f>
        <v>13</v>
      </c>
      <c r="K155" s="56">
        <f>I155+J155</f>
        <v>18</v>
      </c>
      <c r="L155" s="52"/>
    </row>
    <row r="156" spans="1:12" x14ac:dyDescent="0.2">
      <c r="A156" s="48">
        <v>5</v>
      </c>
      <c r="B156" s="49" t="s">
        <v>150</v>
      </c>
      <c r="C156" s="50"/>
      <c r="D156" s="49"/>
      <c r="E156" s="49"/>
      <c r="F156" s="50"/>
      <c r="G156" s="50"/>
      <c r="H156" s="50"/>
      <c r="I156" s="57">
        <f>L144</f>
        <v>89</v>
      </c>
      <c r="J156" s="50"/>
      <c r="K156" s="50"/>
      <c r="L156" s="52"/>
    </row>
    <row r="157" spans="1:12" x14ac:dyDescent="0.2">
      <c r="A157" s="48">
        <v>6</v>
      </c>
      <c r="B157" s="49" t="s">
        <v>151</v>
      </c>
      <c r="C157" s="50"/>
      <c r="D157" s="49"/>
      <c r="E157" s="49"/>
      <c r="F157" s="50"/>
      <c r="G157" s="50"/>
      <c r="H157" s="50"/>
      <c r="I157" s="51">
        <f>M144</f>
        <v>20</v>
      </c>
      <c r="J157" s="50"/>
      <c r="K157" s="50"/>
      <c r="L157" s="52"/>
    </row>
    <row r="158" spans="1:12" x14ac:dyDescent="0.2">
      <c r="A158" s="87">
        <v>9</v>
      </c>
      <c r="B158" s="108" t="s">
        <v>152</v>
      </c>
      <c r="C158" s="86"/>
      <c r="D158" s="108"/>
      <c r="E158" s="108"/>
      <c r="F158" s="50"/>
      <c r="G158" s="50"/>
      <c r="H158" s="50"/>
      <c r="I158" s="50"/>
      <c r="J158" s="50"/>
      <c r="K158" s="50"/>
      <c r="L158" s="52"/>
    </row>
    <row r="159" spans="1:12" x14ac:dyDescent="0.2">
      <c r="A159" s="87"/>
      <c r="B159" s="112"/>
      <c r="C159" s="112"/>
      <c r="D159" s="88"/>
      <c r="E159" s="108"/>
      <c r="F159" s="86"/>
      <c r="G159" s="86"/>
      <c r="H159" s="86"/>
      <c r="I159" s="86"/>
      <c r="J159" s="86"/>
      <c r="K159" s="86"/>
      <c r="L159" s="103"/>
    </row>
    <row r="160" spans="1:12" x14ac:dyDescent="0.2">
      <c r="A160" s="86"/>
      <c r="B160" s="108"/>
      <c r="C160" s="86"/>
      <c r="D160" s="108"/>
      <c r="E160" s="108"/>
      <c r="F160" s="86"/>
      <c r="G160" s="86"/>
      <c r="H160" s="86"/>
      <c r="I160" s="86"/>
      <c r="J160" s="86"/>
      <c r="K160" s="86"/>
      <c r="L160" s="86"/>
    </row>
    <row r="161" spans="1:12" x14ac:dyDescent="0.2">
      <c r="A161" s="108" t="s">
        <v>154</v>
      </c>
      <c r="B161" s="113">
        <f>SUM(K121:K123)</f>
        <v>13</v>
      </c>
      <c r="C161" s="108" t="s">
        <v>158</v>
      </c>
      <c r="D161" s="113">
        <v>0</v>
      </c>
      <c r="E161" s="108" t="s">
        <v>156</v>
      </c>
      <c r="F161" s="113">
        <f>SUM(I13:I32)</f>
        <v>31</v>
      </c>
      <c r="G161" s="49" t="s">
        <v>155</v>
      </c>
      <c r="H161" s="113">
        <f>SUM(I54:I67)</f>
        <v>5722</v>
      </c>
      <c r="I161" s="49" t="s">
        <v>153</v>
      </c>
      <c r="J161" s="113">
        <f>SUM(I71:I90)</f>
        <v>427</v>
      </c>
      <c r="K161" s="49" t="s">
        <v>157</v>
      </c>
      <c r="L161" s="113">
        <f>SUM(I91:I112)</f>
        <v>31</v>
      </c>
    </row>
    <row r="162" spans="1:12" x14ac:dyDescent="0.2">
      <c r="A162" s="87"/>
      <c r="B162" s="88"/>
      <c r="C162" s="89"/>
      <c r="D162" s="88"/>
      <c r="E162" s="108"/>
      <c r="F162" s="86"/>
      <c r="G162" s="86"/>
      <c r="H162" s="86"/>
      <c r="I162" s="86"/>
      <c r="J162" s="86"/>
      <c r="K162" s="89"/>
      <c r="L162" s="103"/>
    </row>
    <row r="163" spans="1:12" x14ac:dyDescent="0.2">
      <c r="A163" s="87"/>
      <c r="B163" s="88"/>
      <c r="C163" s="89"/>
      <c r="D163" s="88"/>
      <c r="E163" s="108"/>
      <c r="F163" s="86"/>
      <c r="G163" s="86"/>
      <c r="H163" s="86"/>
      <c r="I163" s="86"/>
      <c r="J163" s="86"/>
      <c r="K163" s="89"/>
      <c r="L163" s="103"/>
    </row>
    <row r="164" spans="1:12" x14ac:dyDescent="0.2">
      <c r="A164" s="87"/>
      <c r="B164" s="88"/>
      <c r="C164" s="89"/>
      <c r="D164" s="88"/>
      <c r="E164" s="108"/>
      <c r="F164" s="86"/>
      <c r="G164" s="86"/>
      <c r="H164" s="86"/>
      <c r="I164" s="86"/>
      <c r="J164" s="86"/>
      <c r="K164" s="86"/>
      <c r="L164" s="103"/>
    </row>
    <row r="165" spans="1:12" x14ac:dyDescent="0.2">
      <c r="A165" s="87"/>
      <c r="B165" s="88"/>
      <c r="C165" s="89"/>
      <c r="D165" s="88"/>
      <c r="E165" s="108"/>
      <c r="F165" s="86"/>
      <c r="G165" s="86"/>
      <c r="H165" s="86"/>
      <c r="I165" s="86"/>
      <c r="J165" s="86"/>
      <c r="K165" s="86"/>
      <c r="L165" s="103"/>
    </row>
    <row r="166" spans="1:12" ht="13.5" thickBot="1" x14ac:dyDescent="0.25">
      <c r="A166" s="125"/>
      <c r="B166" s="116"/>
      <c r="C166" s="117"/>
      <c r="D166" s="116"/>
      <c r="E166" s="116"/>
      <c r="F166" s="62"/>
      <c r="G166" s="62"/>
      <c r="H166" s="62"/>
      <c r="I166" s="62"/>
      <c r="J166" s="62"/>
      <c r="K166" s="62"/>
      <c r="L166" s="63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Berlin</vt:lpstr>
      <vt:lpstr>Green Lake</vt:lpstr>
      <vt:lpstr>Kingston</vt:lpstr>
      <vt:lpstr>Markesan</vt:lpstr>
      <vt:lpstr>Princeton</vt:lpstr>
    </vt:vector>
  </TitlesOfParts>
  <Company>Winnefox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schmude</dc:creator>
  <cp:lastModifiedBy>Mark Arend</cp:lastModifiedBy>
  <dcterms:created xsi:type="dcterms:W3CDTF">2006-01-11T20:47:06Z</dcterms:created>
  <dcterms:modified xsi:type="dcterms:W3CDTF">2017-01-11T15:55:20Z</dcterms:modified>
</cp:coreProperties>
</file>